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/>
  <c r="P52" s="1"/>
  <c r="N51"/>
  <c r="P51" s="1"/>
  <c r="N50"/>
  <c r="P50" s="1"/>
  <c r="N49"/>
  <c r="P49" s="1"/>
  <c r="N10"/>
  <c r="P10" s="1"/>
  <c r="N13"/>
  <c r="P13" s="1"/>
  <c r="N29"/>
  <c r="P29" s="1"/>
  <c r="N33"/>
  <c r="P33" s="1"/>
  <c r="N48"/>
  <c r="P48" s="1"/>
  <c r="N28"/>
  <c r="P28" s="1"/>
  <c r="N47"/>
  <c r="P47" s="1"/>
  <c r="N6"/>
  <c r="P6" s="1"/>
  <c r="N46"/>
  <c r="P46" s="1"/>
  <c r="N22"/>
  <c r="P22" s="1"/>
  <c r="N45"/>
  <c r="P45" s="1"/>
  <c r="N44"/>
  <c r="P44" s="1"/>
  <c r="N12"/>
  <c r="P12" s="1"/>
  <c r="N16"/>
  <c r="P16" s="1"/>
  <c r="N14"/>
  <c r="P14" s="1"/>
  <c r="N43"/>
  <c r="P43" s="1"/>
  <c r="N24"/>
  <c r="P24" s="1"/>
  <c r="N7"/>
  <c r="P7" s="1"/>
  <c r="N5"/>
  <c r="P5" s="1"/>
  <c r="N18"/>
  <c r="P18" s="1"/>
  <c r="N19"/>
  <c r="P19" s="1"/>
  <c r="N42"/>
  <c r="P42" s="1"/>
  <c r="N32"/>
  <c r="P32" s="1"/>
  <c r="N41"/>
  <c r="P41" s="1"/>
  <c r="N23"/>
  <c r="P23" s="1"/>
  <c r="N40"/>
  <c r="P40" s="1"/>
  <c r="P8"/>
  <c r="N39"/>
  <c r="P39" s="1"/>
  <c r="N38"/>
  <c r="P38" s="1"/>
  <c r="N37"/>
  <c r="P37" s="1"/>
  <c r="N21"/>
  <c r="P21" s="1"/>
  <c r="N11"/>
  <c r="P11" s="1"/>
  <c r="P20"/>
  <c r="N30"/>
  <c r="P30" s="1"/>
  <c r="N27"/>
  <c r="P27" s="1"/>
  <c r="N26"/>
  <c r="P26" s="1"/>
  <c r="N31"/>
  <c r="P31" s="1"/>
  <c r="N17"/>
  <c r="P17" s="1"/>
  <c r="N35"/>
  <c r="P35" s="1"/>
  <c r="N25"/>
  <c r="P25" s="1"/>
  <c r="N36"/>
  <c r="P36" s="1"/>
  <c r="N9"/>
  <c r="P9" s="1"/>
  <c r="N34"/>
  <c r="P34" s="1"/>
  <c r="N15"/>
  <c r="P15" s="1"/>
</calcChain>
</file>

<file path=xl/sharedStrings.xml><?xml version="1.0" encoding="utf-8"?>
<sst xmlns="http://schemas.openxmlformats.org/spreadsheetml/2006/main" count="267" uniqueCount="87">
  <si>
    <t>所在班级</t>
  </si>
  <si>
    <t>所在学院</t>
  </si>
  <si>
    <t>填表人</t>
  </si>
  <si>
    <t>填表时间</t>
  </si>
  <si>
    <t>排名</t>
  </si>
  <si>
    <t>入学时间</t>
  </si>
  <si>
    <t>学号</t>
  </si>
  <si>
    <t>培养层次</t>
  </si>
  <si>
    <t>学习形式</t>
  </si>
  <si>
    <t>学科方向（领域）</t>
  </si>
  <si>
    <t>德育分(D)</t>
  </si>
  <si>
    <t>智育分(Z)</t>
  </si>
  <si>
    <t>学术成果分(C)</t>
  </si>
  <si>
    <t>实践活动分(J)</t>
  </si>
  <si>
    <t>学生事务服务分(F)</t>
  </si>
  <si>
    <t>总分(S)</t>
  </si>
  <si>
    <t>评定等级</t>
  </si>
  <si>
    <t>J1</t>
  </si>
  <si>
    <t>J2</t>
  </si>
  <si>
    <t>J3</t>
  </si>
  <si>
    <t>小计</t>
  </si>
  <si>
    <t>刘美玲</t>
  </si>
  <si>
    <t>硕士</t>
  </si>
  <si>
    <t>全日制</t>
  </si>
  <si>
    <t>林业</t>
  </si>
  <si>
    <t>汪云浩</t>
  </si>
  <si>
    <t>李麒</t>
  </si>
  <si>
    <t>何超银</t>
  </si>
  <si>
    <t>宋婷</t>
  </si>
  <si>
    <t>李静</t>
  </si>
  <si>
    <t>杨若楠</t>
  </si>
  <si>
    <t>李雄</t>
  </si>
  <si>
    <t>李秀芳</t>
  </si>
  <si>
    <t>柏益慧</t>
  </si>
  <si>
    <t>蒋琳琳</t>
  </si>
  <si>
    <t>刘柄昂</t>
  </si>
  <si>
    <t>敬阳</t>
  </si>
  <si>
    <t>何俊</t>
  </si>
  <si>
    <t>冯杰</t>
  </si>
  <si>
    <t>段国豪</t>
  </si>
  <si>
    <t>郭焱州</t>
  </si>
  <si>
    <t>欧阳灵青</t>
  </si>
  <si>
    <t>樊劲</t>
  </si>
  <si>
    <t>郭事铖</t>
  </si>
  <si>
    <t>罗芊芊</t>
  </si>
  <si>
    <t>非全日制</t>
  </si>
  <si>
    <t>班级综合素质评定小组组长签字：</t>
  </si>
  <si>
    <t xml:space="preserve">    年   月   日</t>
  </si>
  <si>
    <t>马斌</t>
  </si>
  <si>
    <t>观赏园艺</t>
  </si>
  <si>
    <t>彭昭</t>
  </si>
  <si>
    <t>园艺景观设计</t>
  </si>
  <si>
    <t>王雪莹</t>
  </si>
  <si>
    <t>邹宜含</t>
  </si>
  <si>
    <t>李文鑫</t>
  </si>
  <si>
    <t>戴琦</t>
  </si>
  <si>
    <t>邓婷婷</t>
  </si>
  <si>
    <t>颜意蓉</t>
  </si>
  <si>
    <t>占乔珊</t>
  </si>
  <si>
    <t>汤维文</t>
  </si>
  <si>
    <t>饶丹丹</t>
  </si>
  <si>
    <t>陈旦旦</t>
  </si>
  <si>
    <t>文冬</t>
  </si>
  <si>
    <t>何思骅</t>
  </si>
  <si>
    <t>康娟</t>
  </si>
  <si>
    <t>何慧卿</t>
  </si>
  <si>
    <t>植物保护</t>
  </si>
  <si>
    <t>冯福山</t>
  </si>
  <si>
    <t>周轶伟</t>
  </si>
  <si>
    <t>农业资源利用</t>
  </si>
  <si>
    <t>秦宁沅</t>
  </si>
  <si>
    <t>肖旭</t>
  </si>
  <si>
    <t>廉玮歆</t>
  </si>
  <si>
    <t>许煜东</t>
  </si>
  <si>
    <t>王日鑫</t>
  </si>
  <si>
    <t>龙夏亿</t>
  </si>
  <si>
    <t>徐铭蔚</t>
  </si>
  <si>
    <t>李越</t>
  </si>
  <si>
    <t>林学院</t>
  </si>
  <si>
    <t>刘权</t>
  </si>
  <si>
    <t>姓名</t>
  </si>
  <si>
    <r>
      <t xml:space="preserve">    2018-2019     </t>
    </r>
    <r>
      <rPr>
        <sz val="18"/>
        <color rgb="FF000000"/>
        <rFont val="等线"/>
        <charset val="134"/>
      </rPr>
      <t>学年研究生综合素质评定汇总表（2017级硕士3班）</t>
    </r>
    <phoneticPr fontId="8" type="noConversion"/>
  </si>
  <si>
    <t>优秀</t>
  </si>
  <si>
    <t>优秀</t>
    <phoneticPr fontId="8" type="noConversion"/>
  </si>
  <si>
    <t>良好</t>
    <phoneticPr fontId="8" type="noConversion"/>
  </si>
  <si>
    <t>合格</t>
    <phoneticPr fontId="8" type="noConversion"/>
  </si>
  <si>
    <t>2017级硕士3班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</si>
</sst>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9">
    <font>
      <sz val="11"/>
      <name val="等线"/>
    </font>
    <font>
      <sz val="11"/>
      <color rgb="FF000000"/>
      <name val="等线"/>
      <charset val="134"/>
    </font>
    <font>
      <sz val="18"/>
      <color rgb="FF000000"/>
      <name val="等线"/>
      <charset val="134"/>
    </font>
    <font>
      <u/>
      <sz val="18"/>
      <color rgb="FF000000"/>
      <name val="等线"/>
      <charset val="134"/>
    </font>
    <font>
      <b/>
      <sz val="11"/>
      <color rgb="FF000000"/>
      <name val="等线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0" fillId="2" borderId="0" xfId="0" applyFill="1">
      <alignment vertical="center"/>
    </xf>
    <xf numFmtId="176" fontId="1" fillId="2" borderId="0" xfId="0" applyNumberFormat="1" applyFont="1" applyFill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topLeftCell="A13" zoomScaleNormal="100" workbookViewId="0">
      <selection activeCell="L6" sqref="L6"/>
    </sheetView>
  </sheetViews>
  <sheetFormatPr defaultColWidth="10" defaultRowHeight="13.5"/>
  <cols>
    <col min="1" max="1" width="5" style="24" customWidth="1"/>
    <col min="2" max="2" width="9" style="24" customWidth="1"/>
    <col min="3" max="3" width="9.875" style="24" customWidth="1"/>
    <col min="4" max="4" width="12.75" style="24" customWidth="1"/>
    <col min="5" max="5" width="5.875" style="24" customWidth="1"/>
    <col min="6" max="6" width="8.75" style="24" customWidth="1"/>
    <col min="7" max="7" width="14.5" style="24" customWidth="1"/>
    <col min="8" max="9" width="7.375" style="24" customWidth="1"/>
    <col min="10" max="10" width="7.75" style="24" customWidth="1"/>
    <col min="11" max="14" width="6.25" style="24" customWidth="1"/>
    <col min="15" max="15" width="10" style="24"/>
    <col min="16" max="16" width="8.75" style="25" customWidth="1"/>
    <col min="17" max="17" width="7.375" style="24" customWidth="1"/>
    <col min="18" max="16384" width="10" style="24"/>
  </cols>
  <sheetData>
    <row r="1" spans="1:17" s="4" customFormat="1" ht="22.5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</row>
    <row r="2" spans="1:17" s="9" customFormat="1" ht="24.95" customHeight="1">
      <c r="A2" s="5" t="s">
        <v>0</v>
      </c>
      <c r="B2" s="5"/>
      <c r="C2" s="6" t="s">
        <v>86</v>
      </c>
      <c r="D2" s="6"/>
      <c r="E2" s="5" t="s">
        <v>1</v>
      </c>
      <c r="F2" s="5"/>
      <c r="G2" s="6" t="s">
        <v>78</v>
      </c>
      <c r="H2" s="6"/>
      <c r="I2" s="6"/>
      <c r="J2" s="7" t="s">
        <v>2</v>
      </c>
      <c r="K2" s="6"/>
      <c r="L2" s="6"/>
      <c r="M2" s="6"/>
      <c r="N2" s="6"/>
      <c r="O2" s="7" t="s">
        <v>3</v>
      </c>
      <c r="P2" s="8"/>
      <c r="Q2" s="6"/>
    </row>
    <row r="3" spans="1:17" s="11" customFormat="1" ht="26.25" customHeight="1">
      <c r="A3" s="6" t="s">
        <v>4</v>
      </c>
      <c r="B3" s="6" t="s">
        <v>80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/>
      <c r="M3" s="6"/>
      <c r="N3" s="6"/>
      <c r="O3" s="6" t="s">
        <v>14</v>
      </c>
      <c r="P3" s="10" t="s">
        <v>15</v>
      </c>
      <c r="Q3" s="6" t="s">
        <v>16</v>
      </c>
    </row>
    <row r="4" spans="1:17" s="11" customFormat="1" ht="26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12" t="s">
        <v>17</v>
      </c>
      <c r="L4" s="12" t="s">
        <v>18</v>
      </c>
      <c r="M4" s="12" t="s">
        <v>19</v>
      </c>
      <c r="N4" s="12" t="s">
        <v>20</v>
      </c>
      <c r="O4" s="6"/>
      <c r="P4" s="10"/>
      <c r="Q4" s="6"/>
    </row>
    <row r="5" spans="1:17" s="11" customFormat="1" ht="24.75" customHeight="1">
      <c r="A5" s="13">
        <v>1</v>
      </c>
      <c r="B5" s="13" t="s">
        <v>67</v>
      </c>
      <c r="C5" s="12">
        <v>2017.9</v>
      </c>
      <c r="D5" s="14">
        <v>20171200027</v>
      </c>
      <c r="E5" s="13" t="s">
        <v>22</v>
      </c>
      <c r="F5" s="13" t="s">
        <v>23</v>
      </c>
      <c r="G5" s="13" t="s">
        <v>66</v>
      </c>
      <c r="H5" s="15">
        <v>95</v>
      </c>
      <c r="I5" s="16"/>
      <c r="J5" s="13">
        <v>76</v>
      </c>
      <c r="K5" s="13"/>
      <c r="L5" s="13">
        <v>13</v>
      </c>
      <c r="M5" s="13">
        <v>1</v>
      </c>
      <c r="N5" s="13">
        <f>K5+L5+M5</f>
        <v>14</v>
      </c>
      <c r="O5" s="13">
        <v>45</v>
      </c>
      <c r="P5" s="17">
        <f>H5*0.2+J5*0.5+(N5+O5)*0.15</f>
        <v>65.849999999999994</v>
      </c>
      <c r="Q5" s="13" t="s">
        <v>82</v>
      </c>
    </row>
    <row r="6" spans="1:17" s="11" customFormat="1" ht="24.75" customHeight="1">
      <c r="A6" s="13">
        <v>2</v>
      </c>
      <c r="B6" s="12" t="s">
        <v>34</v>
      </c>
      <c r="C6" s="12">
        <v>2017.9</v>
      </c>
      <c r="D6" s="12">
        <v>20171200038</v>
      </c>
      <c r="E6" s="12" t="s">
        <v>22</v>
      </c>
      <c r="F6" s="12" t="s">
        <v>23</v>
      </c>
      <c r="G6" s="12" t="s">
        <v>24</v>
      </c>
      <c r="H6" s="12">
        <v>95</v>
      </c>
      <c r="I6" s="16"/>
      <c r="J6" s="12">
        <v>1.5</v>
      </c>
      <c r="K6" s="12">
        <v>5</v>
      </c>
      <c r="L6" s="12">
        <v>16</v>
      </c>
      <c r="M6" s="12">
        <v>22</v>
      </c>
      <c r="N6" s="13">
        <f>K6+L6+M6</f>
        <v>43</v>
      </c>
      <c r="O6" s="12">
        <v>80</v>
      </c>
      <c r="P6" s="17">
        <f>H6*0.2+J6*0.5+(N6+O6)*0.15</f>
        <v>38.200000000000003</v>
      </c>
      <c r="Q6" s="13" t="s">
        <v>82</v>
      </c>
    </row>
    <row r="7" spans="1:17" s="11" customFormat="1" ht="24.75" customHeight="1">
      <c r="A7" s="13">
        <v>3</v>
      </c>
      <c r="B7" s="12" t="s">
        <v>21</v>
      </c>
      <c r="C7" s="12">
        <v>2017.9</v>
      </c>
      <c r="D7" s="12">
        <v>20171200028</v>
      </c>
      <c r="E7" s="12" t="s">
        <v>22</v>
      </c>
      <c r="F7" s="12" t="s">
        <v>23</v>
      </c>
      <c r="G7" s="12" t="s">
        <v>24</v>
      </c>
      <c r="H7" s="18">
        <v>95</v>
      </c>
      <c r="I7" s="16"/>
      <c r="J7" s="12"/>
      <c r="K7" s="12"/>
      <c r="L7" s="12">
        <v>6</v>
      </c>
      <c r="M7" s="12">
        <v>9</v>
      </c>
      <c r="N7" s="13">
        <f>K7+L7+M7</f>
        <v>15</v>
      </c>
      <c r="O7" s="12">
        <v>78</v>
      </c>
      <c r="P7" s="17">
        <f>H7*0.2+J7*0.5+(N7+O7)*0.15</f>
        <v>32.950000000000003</v>
      </c>
      <c r="Q7" s="13" t="s">
        <v>82</v>
      </c>
    </row>
    <row r="8" spans="1:17" s="11" customFormat="1" ht="24.75" customHeight="1">
      <c r="A8" s="13">
        <v>4</v>
      </c>
      <c r="B8" s="12" t="s">
        <v>70</v>
      </c>
      <c r="C8" s="12">
        <v>2017.9</v>
      </c>
      <c r="D8" s="12">
        <v>20171200018</v>
      </c>
      <c r="E8" s="12" t="s">
        <v>22</v>
      </c>
      <c r="F8" s="12" t="s">
        <v>23</v>
      </c>
      <c r="G8" s="12" t="s">
        <v>69</v>
      </c>
      <c r="H8" s="12">
        <v>95</v>
      </c>
      <c r="I8" s="16"/>
      <c r="J8" s="19">
        <v>3.2</v>
      </c>
      <c r="K8" s="19"/>
      <c r="L8" s="19">
        <v>7</v>
      </c>
      <c r="M8" s="19"/>
      <c r="N8" s="19">
        <v>7</v>
      </c>
      <c r="O8" s="12">
        <v>65</v>
      </c>
      <c r="P8" s="17">
        <f>H8*0.2+J8*0.5+(N8+O8)*0.15</f>
        <v>31.4</v>
      </c>
      <c r="Q8" s="13" t="s">
        <v>82</v>
      </c>
    </row>
    <row r="9" spans="1:17" s="11" customFormat="1" ht="24.75" customHeight="1">
      <c r="A9" s="13">
        <v>5</v>
      </c>
      <c r="B9" s="12" t="s">
        <v>52</v>
      </c>
      <c r="C9" s="12">
        <v>2017.9</v>
      </c>
      <c r="D9" s="13">
        <v>20171200003</v>
      </c>
      <c r="E9" s="12" t="s">
        <v>22</v>
      </c>
      <c r="F9" s="12" t="s">
        <v>23</v>
      </c>
      <c r="G9" s="12" t="s">
        <v>51</v>
      </c>
      <c r="H9" s="13">
        <v>95</v>
      </c>
      <c r="I9" s="16"/>
      <c r="J9" s="13"/>
      <c r="K9" s="13">
        <v>5</v>
      </c>
      <c r="L9" s="13">
        <v>4</v>
      </c>
      <c r="M9" s="13"/>
      <c r="N9" s="13">
        <f>K9+L9+M9</f>
        <v>9</v>
      </c>
      <c r="O9" s="13">
        <v>68</v>
      </c>
      <c r="P9" s="17">
        <f>H9*0.2+J9*0.5+(N9+O9)*0.15</f>
        <v>30.549999999999997</v>
      </c>
      <c r="Q9" s="13" t="s">
        <v>82</v>
      </c>
    </row>
    <row r="10" spans="1:17" s="11" customFormat="1" ht="24.75" customHeight="1">
      <c r="A10" s="13">
        <v>6</v>
      </c>
      <c r="B10" s="12" t="s">
        <v>40</v>
      </c>
      <c r="C10" s="12">
        <v>2017.9</v>
      </c>
      <c r="D10" s="12">
        <v>20171200046</v>
      </c>
      <c r="E10" s="12" t="s">
        <v>22</v>
      </c>
      <c r="F10" s="12" t="s">
        <v>23</v>
      </c>
      <c r="G10" s="12" t="s">
        <v>24</v>
      </c>
      <c r="H10" s="12">
        <v>95</v>
      </c>
      <c r="I10" s="16"/>
      <c r="J10" s="12"/>
      <c r="K10" s="12"/>
      <c r="L10" s="12">
        <v>2</v>
      </c>
      <c r="M10" s="12">
        <v>1</v>
      </c>
      <c r="N10" s="13">
        <f>K10+L10+M10</f>
        <v>3</v>
      </c>
      <c r="O10" s="12">
        <v>70</v>
      </c>
      <c r="P10" s="17">
        <f>H10*0.2+J10*0.5+(N10+O10)*0.15</f>
        <v>29.95</v>
      </c>
      <c r="Q10" s="13" t="s">
        <v>82</v>
      </c>
    </row>
    <row r="11" spans="1:17" s="11" customFormat="1" ht="24.75" customHeight="1">
      <c r="A11" s="13">
        <v>7</v>
      </c>
      <c r="B11" s="12" t="s">
        <v>57</v>
      </c>
      <c r="C11" s="12">
        <v>2017.9</v>
      </c>
      <c r="D11" s="13">
        <v>20171200013</v>
      </c>
      <c r="E11" s="12" t="s">
        <v>22</v>
      </c>
      <c r="F11" s="12" t="s">
        <v>23</v>
      </c>
      <c r="G11" s="12" t="s">
        <v>51</v>
      </c>
      <c r="H11" s="13">
        <v>95</v>
      </c>
      <c r="I11" s="16"/>
      <c r="J11" s="13"/>
      <c r="K11" s="13"/>
      <c r="L11" s="13">
        <v>4</v>
      </c>
      <c r="M11" s="13"/>
      <c r="N11" s="13">
        <f>K11+L11+M11</f>
        <v>4</v>
      </c>
      <c r="O11" s="13">
        <v>68</v>
      </c>
      <c r="P11" s="17">
        <f>H11*0.2+J11*0.5+(N11+O11)*0.15</f>
        <v>29.799999999999997</v>
      </c>
      <c r="Q11" s="13" t="s">
        <v>82</v>
      </c>
    </row>
    <row r="12" spans="1:17" s="11" customFormat="1" ht="24.75" customHeight="1">
      <c r="A12" s="13">
        <v>8</v>
      </c>
      <c r="B12" s="12" t="s">
        <v>29</v>
      </c>
      <c r="C12" s="12">
        <v>2017.9</v>
      </c>
      <c r="D12" s="12">
        <v>20171200033</v>
      </c>
      <c r="E12" s="12" t="s">
        <v>22</v>
      </c>
      <c r="F12" s="12" t="s">
        <v>23</v>
      </c>
      <c r="G12" s="12" t="s">
        <v>24</v>
      </c>
      <c r="H12" s="12">
        <v>95</v>
      </c>
      <c r="I12" s="16"/>
      <c r="J12" s="12"/>
      <c r="K12" s="12"/>
      <c r="L12" s="12">
        <v>9</v>
      </c>
      <c r="M12" s="12">
        <v>4</v>
      </c>
      <c r="N12" s="13">
        <f>K12+L12+M12</f>
        <v>13</v>
      </c>
      <c r="O12" s="12">
        <v>50</v>
      </c>
      <c r="P12" s="17">
        <f>H12*0.2+J12*0.5+(N12+O12)*0.15</f>
        <v>28.45</v>
      </c>
      <c r="Q12" s="13" t="s">
        <v>82</v>
      </c>
    </row>
    <row r="13" spans="1:17" s="11" customFormat="1" ht="24.75" customHeight="1">
      <c r="A13" s="13">
        <v>9</v>
      </c>
      <c r="B13" s="12" t="s">
        <v>39</v>
      </c>
      <c r="C13" s="12">
        <v>2017.9</v>
      </c>
      <c r="D13" s="12">
        <v>20171200045</v>
      </c>
      <c r="E13" s="12" t="s">
        <v>22</v>
      </c>
      <c r="F13" s="12" t="s">
        <v>23</v>
      </c>
      <c r="G13" s="12" t="s">
        <v>24</v>
      </c>
      <c r="H13" s="12">
        <v>95</v>
      </c>
      <c r="I13" s="16"/>
      <c r="J13" s="12"/>
      <c r="K13" s="12"/>
      <c r="L13" s="12">
        <v>2</v>
      </c>
      <c r="M13" s="12"/>
      <c r="N13" s="13">
        <f>K13+L13+M13</f>
        <v>2</v>
      </c>
      <c r="O13" s="12">
        <v>50</v>
      </c>
      <c r="P13" s="17">
        <f>H13*0.2+J13*0.5+(N13+O13)*0.15</f>
        <v>26.8</v>
      </c>
      <c r="Q13" s="13" t="s">
        <v>82</v>
      </c>
    </row>
    <row r="14" spans="1:17" s="11" customFormat="1" ht="24.75" customHeight="1">
      <c r="A14" s="13">
        <v>10</v>
      </c>
      <c r="B14" s="12" t="s">
        <v>27</v>
      </c>
      <c r="C14" s="12">
        <v>2017.9</v>
      </c>
      <c r="D14" s="12">
        <v>20171200031</v>
      </c>
      <c r="E14" s="12" t="s">
        <v>22</v>
      </c>
      <c r="F14" s="12" t="s">
        <v>23</v>
      </c>
      <c r="G14" s="12" t="s">
        <v>24</v>
      </c>
      <c r="H14" s="12">
        <v>95</v>
      </c>
      <c r="I14" s="16"/>
      <c r="J14" s="19">
        <v>11</v>
      </c>
      <c r="K14" s="12"/>
      <c r="L14" s="12">
        <v>7</v>
      </c>
      <c r="M14" s="12"/>
      <c r="N14" s="13">
        <f>K14+L14+M14</f>
        <v>7</v>
      </c>
      <c r="O14" s="12"/>
      <c r="P14" s="17">
        <f>H14*0.2+J14*0.5+(N14+O14)*0.15</f>
        <v>25.55</v>
      </c>
      <c r="Q14" s="12" t="s">
        <v>83</v>
      </c>
    </row>
    <row r="15" spans="1:17" s="11" customFormat="1" ht="24.75" customHeight="1">
      <c r="A15" s="13">
        <v>11</v>
      </c>
      <c r="B15" s="12" t="s">
        <v>61</v>
      </c>
      <c r="C15" s="12">
        <v>2017.9</v>
      </c>
      <c r="D15" s="13">
        <v>20171200001</v>
      </c>
      <c r="E15" s="12" t="s">
        <v>22</v>
      </c>
      <c r="F15" s="12" t="s">
        <v>23</v>
      </c>
      <c r="G15" s="12" t="s">
        <v>49</v>
      </c>
      <c r="H15" s="13">
        <v>95</v>
      </c>
      <c r="I15" s="16"/>
      <c r="J15" s="13">
        <v>10</v>
      </c>
      <c r="K15" s="13"/>
      <c r="L15" s="13">
        <v>10</v>
      </c>
      <c r="M15" s="13"/>
      <c r="N15" s="13">
        <f>K15+L15+M15</f>
        <v>10</v>
      </c>
      <c r="O15" s="13"/>
      <c r="P15" s="17">
        <f>H15*0.2+J15*0.5+(N15+O15)*0.15</f>
        <v>25.5</v>
      </c>
      <c r="Q15" s="12" t="s">
        <v>84</v>
      </c>
    </row>
    <row r="16" spans="1:17" s="11" customFormat="1" ht="24.75" customHeight="1">
      <c r="A16" s="13">
        <v>12</v>
      </c>
      <c r="B16" s="12" t="s">
        <v>28</v>
      </c>
      <c r="C16" s="12">
        <v>2017.9</v>
      </c>
      <c r="D16" s="12">
        <v>20171200032</v>
      </c>
      <c r="E16" s="12" t="s">
        <v>22</v>
      </c>
      <c r="F16" s="12" t="s">
        <v>23</v>
      </c>
      <c r="G16" s="12" t="s">
        <v>24</v>
      </c>
      <c r="H16" s="12">
        <v>95</v>
      </c>
      <c r="I16" s="16"/>
      <c r="J16" s="12"/>
      <c r="K16" s="12"/>
      <c r="L16" s="12">
        <v>7</v>
      </c>
      <c r="M16" s="12"/>
      <c r="N16" s="13">
        <f>K16+L16+M16</f>
        <v>7</v>
      </c>
      <c r="O16" s="12">
        <v>35</v>
      </c>
      <c r="P16" s="17">
        <f>H16*0.2+J16*0.5+(N16+O16)*0.15</f>
        <v>25.3</v>
      </c>
      <c r="Q16" s="12" t="s">
        <v>84</v>
      </c>
    </row>
    <row r="17" spans="1:17" s="11" customFormat="1" ht="24.75" customHeight="1">
      <c r="A17" s="13">
        <v>13</v>
      </c>
      <c r="B17" s="12" t="s">
        <v>50</v>
      </c>
      <c r="C17" s="12">
        <v>2017.9</v>
      </c>
      <c r="D17" s="13">
        <v>20171200007</v>
      </c>
      <c r="E17" s="12" t="s">
        <v>22</v>
      </c>
      <c r="F17" s="12" t="s">
        <v>23</v>
      </c>
      <c r="G17" s="12" t="s">
        <v>51</v>
      </c>
      <c r="H17" s="13">
        <v>95</v>
      </c>
      <c r="I17" s="16"/>
      <c r="J17" s="13"/>
      <c r="K17" s="13"/>
      <c r="L17" s="13">
        <v>2</v>
      </c>
      <c r="M17" s="13"/>
      <c r="N17" s="13">
        <f>K17+L17+M17</f>
        <v>2</v>
      </c>
      <c r="O17" s="13">
        <v>35</v>
      </c>
      <c r="P17" s="17">
        <f>H17*0.2+J17*0.5+(N17+O17)*0.15</f>
        <v>24.55</v>
      </c>
      <c r="Q17" s="12" t="s">
        <v>84</v>
      </c>
    </row>
    <row r="18" spans="1:17" s="11" customFormat="1" ht="24.75" customHeight="1">
      <c r="A18" s="13">
        <v>14</v>
      </c>
      <c r="B18" s="13" t="s">
        <v>77</v>
      </c>
      <c r="C18" s="12">
        <v>2017.9</v>
      </c>
      <c r="D18" s="14">
        <v>20171200026</v>
      </c>
      <c r="E18" s="12" t="s">
        <v>22</v>
      </c>
      <c r="F18" s="13" t="s">
        <v>23</v>
      </c>
      <c r="G18" s="13" t="s">
        <v>66</v>
      </c>
      <c r="H18" s="15">
        <v>95</v>
      </c>
      <c r="I18" s="16"/>
      <c r="J18" s="13"/>
      <c r="K18" s="13"/>
      <c r="L18" s="13"/>
      <c r="M18" s="13"/>
      <c r="N18" s="13">
        <f>K18+L18+M18</f>
        <v>0</v>
      </c>
      <c r="O18" s="13">
        <v>35</v>
      </c>
      <c r="P18" s="17">
        <f>H18*0.2+J18*0.5+(N18+O18)*0.15</f>
        <v>24.25</v>
      </c>
      <c r="Q18" s="12" t="s">
        <v>84</v>
      </c>
    </row>
    <row r="19" spans="1:17" s="11" customFormat="1" ht="24.75" customHeight="1">
      <c r="A19" s="13">
        <v>15</v>
      </c>
      <c r="B19" s="13" t="s">
        <v>76</v>
      </c>
      <c r="C19" s="12">
        <v>2017.9</v>
      </c>
      <c r="D19" s="14">
        <v>20171200025</v>
      </c>
      <c r="E19" s="12" t="s">
        <v>22</v>
      </c>
      <c r="F19" s="13" t="s">
        <v>23</v>
      </c>
      <c r="G19" s="13" t="s">
        <v>66</v>
      </c>
      <c r="H19" s="15">
        <v>95</v>
      </c>
      <c r="I19" s="16"/>
      <c r="J19" s="13">
        <v>5</v>
      </c>
      <c r="K19" s="13"/>
      <c r="L19" s="13">
        <v>7</v>
      </c>
      <c r="M19" s="13"/>
      <c r="N19" s="13">
        <f>K19+L19+M19</f>
        <v>7</v>
      </c>
      <c r="O19" s="13"/>
      <c r="P19" s="17">
        <f>H19*0.2+J19*0.5+(N19+O19)*0.15</f>
        <v>22.55</v>
      </c>
      <c r="Q19" s="12" t="s">
        <v>84</v>
      </c>
    </row>
    <row r="20" spans="1:17" s="11" customFormat="1" ht="24.75" customHeight="1">
      <c r="A20" s="13">
        <v>16</v>
      </c>
      <c r="B20" s="12" t="s">
        <v>48</v>
      </c>
      <c r="C20" s="12">
        <v>2017.9</v>
      </c>
      <c r="D20" s="13">
        <v>20171200012</v>
      </c>
      <c r="E20" s="12" t="s">
        <v>22</v>
      </c>
      <c r="F20" s="12" t="s">
        <v>23</v>
      </c>
      <c r="G20" s="12" t="s">
        <v>49</v>
      </c>
      <c r="H20" s="13">
        <v>95</v>
      </c>
      <c r="I20" s="16"/>
      <c r="J20" s="19">
        <v>2.8</v>
      </c>
      <c r="K20" s="13"/>
      <c r="L20" s="13">
        <v>9</v>
      </c>
      <c r="M20" s="13">
        <v>2</v>
      </c>
      <c r="N20" s="13">
        <v>11</v>
      </c>
      <c r="O20" s="13"/>
      <c r="P20" s="17">
        <f>H20*0.2+J20*0.5+(N20+O20)*0.15</f>
        <v>22.049999999999997</v>
      </c>
      <c r="Q20" s="12" t="s">
        <v>84</v>
      </c>
    </row>
    <row r="21" spans="1:17" s="11" customFormat="1" ht="24.75" customHeight="1">
      <c r="A21" s="13">
        <v>17</v>
      </c>
      <c r="B21" s="12" t="s">
        <v>56</v>
      </c>
      <c r="C21" s="12">
        <v>2017.9</v>
      </c>
      <c r="D21" s="13">
        <v>20171200014</v>
      </c>
      <c r="E21" s="12" t="s">
        <v>22</v>
      </c>
      <c r="F21" s="12" t="s">
        <v>45</v>
      </c>
      <c r="G21" s="12" t="s">
        <v>51</v>
      </c>
      <c r="H21" s="13">
        <v>95</v>
      </c>
      <c r="I21" s="16"/>
      <c r="J21" s="13">
        <v>4</v>
      </c>
      <c r="K21" s="13"/>
      <c r="L21" s="13">
        <v>2</v>
      </c>
      <c r="M21" s="13"/>
      <c r="N21" s="13">
        <f>K21+L21+M21</f>
        <v>2</v>
      </c>
      <c r="O21" s="13"/>
      <c r="P21" s="17">
        <f>H21*0.2+J21*0.5+(N21+O21)*0.15</f>
        <v>21.3</v>
      </c>
      <c r="Q21" s="12" t="s">
        <v>84</v>
      </c>
    </row>
    <row r="22" spans="1:17" s="11" customFormat="1" ht="24.75" customHeight="1">
      <c r="A22" s="13">
        <v>18</v>
      </c>
      <c r="B22" s="12" t="s">
        <v>32</v>
      </c>
      <c r="C22" s="12">
        <v>2017.9</v>
      </c>
      <c r="D22" s="12">
        <v>20171200036</v>
      </c>
      <c r="E22" s="12" t="s">
        <v>22</v>
      </c>
      <c r="F22" s="12" t="s">
        <v>23</v>
      </c>
      <c r="G22" s="12" t="s">
        <v>24</v>
      </c>
      <c r="H22" s="12">
        <v>95</v>
      </c>
      <c r="I22" s="16"/>
      <c r="J22" s="12">
        <v>4</v>
      </c>
      <c r="K22" s="12"/>
      <c r="L22" s="12">
        <v>2</v>
      </c>
      <c r="M22" s="12"/>
      <c r="N22" s="13">
        <f>K22+L22+M22</f>
        <v>2</v>
      </c>
      <c r="O22" s="12"/>
      <c r="P22" s="17">
        <f>H22*0.2+J22*0.5+(N22+O22)*0.15</f>
        <v>21.3</v>
      </c>
      <c r="Q22" s="12" t="s">
        <v>84</v>
      </c>
    </row>
    <row r="23" spans="1:17" s="11" customFormat="1" ht="24.75" customHeight="1">
      <c r="A23" s="13">
        <v>19</v>
      </c>
      <c r="B23" s="12" t="s">
        <v>72</v>
      </c>
      <c r="C23" s="12">
        <v>2017.9</v>
      </c>
      <c r="D23" s="12">
        <v>20171200021</v>
      </c>
      <c r="E23" s="12" t="s">
        <v>22</v>
      </c>
      <c r="F23" s="12" t="s">
        <v>23</v>
      </c>
      <c r="G23" s="12" t="s">
        <v>69</v>
      </c>
      <c r="H23" s="12">
        <v>95</v>
      </c>
      <c r="I23" s="16"/>
      <c r="J23" s="12"/>
      <c r="K23" s="12"/>
      <c r="L23" s="12">
        <v>14</v>
      </c>
      <c r="M23" s="12"/>
      <c r="N23" s="13">
        <f>K23+L23+M23</f>
        <v>14</v>
      </c>
      <c r="O23" s="12"/>
      <c r="P23" s="17">
        <f>H23*0.2+J23*0.5+(N23+O23)*0.15</f>
        <v>21.1</v>
      </c>
      <c r="Q23" s="12" t="s">
        <v>84</v>
      </c>
    </row>
    <row r="24" spans="1:17" s="11" customFormat="1" ht="24.75" customHeight="1">
      <c r="A24" s="13">
        <v>20</v>
      </c>
      <c r="B24" s="12" t="s">
        <v>25</v>
      </c>
      <c r="C24" s="12">
        <v>2017.9</v>
      </c>
      <c r="D24" s="12">
        <v>20171200029</v>
      </c>
      <c r="E24" s="12" t="s">
        <v>22</v>
      </c>
      <c r="F24" s="12" t="s">
        <v>23</v>
      </c>
      <c r="G24" s="12" t="s">
        <v>24</v>
      </c>
      <c r="H24" s="18">
        <v>95</v>
      </c>
      <c r="I24" s="16"/>
      <c r="J24" s="12">
        <v>4</v>
      </c>
      <c r="K24" s="12"/>
      <c r="L24" s="12"/>
      <c r="M24" s="12"/>
      <c r="N24" s="13">
        <f>K24+L24+M24</f>
        <v>0</v>
      </c>
      <c r="O24" s="12"/>
      <c r="P24" s="17">
        <f>H24*0.2+J24*0.5+(N24+O24)*0.15</f>
        <v>21</v>
      </c>
      <c r="Q24" s="12" t="s">
        <v>84</v>
      </c>
    </row>
    <row r="25" spans="1:17" s="11" customFormat="1" ht="24.75" customHeight="1">
      <c r="A25" s="13">
        <v>21</v>
      </c>
      <c r="B25" s="12" t="s">
        <v>60</v>
      </c>
      <c r="C25" s="12">
        <v>2017.9</v>
      </c>
      <c r="D25" s="13">
        <v>20171200005</v>
      </c>
      <c r="E25" s="12" t="s">
        <v>22</v>
      </c>
      <c r="F25" s="12" t="s">
        <v>23</v>
      </c>
      <c r="G25" s="12" t="s">
        <v>51</v>
      </c>
      <c r="H25" s="13">
        <v>95</v>
      </c>
      <c r="I25" s="16"/>
      <c r="J25" s="13"/>
      <c r="K25" s="13"/>
      <c r="L25" s="13">
        <v>12</v>
      </c>
      <c r="M25" s="13">
        <v>1</v>
      </c>
      <c r="N25" s="13">
        <f>K25+L25+M25</f>
        <v>13</v>
      </c>
      <c r="O25" s="13"/>
      <c r="P25" s="17">
        <f>H25*0.2+J25*0.5+(N25+O25)*0.15</f>
        <v>20.95</v>
      </c>
      <c r="Q25" s="12" t="s">
        <v>84</v>
      </c>
    </row>
    <row r="26" spans="1:17" s="11" customFormat="1" ht="24.75" customHeight="1">
      <c r="A26" s="13">
        <v>22</v>
      </c>
      <c r="B26" s="12" t="s">
        <v>54</v>
      </c>
      <c r="C26" s="12">
        <v>2017.9</v>
      </c>
      <c r="D26" s="13">
        <v>20171200009</v>
      </c>
      <c r="E26" s="12" t="s">
        <v>22</v>
      </c>
      <c r="F26" s="12" t="s">
        <v>23</v>
      </c>
      <c r="G26" s="12" t="s">
        <v>51</v>
      </c>
      <c r="H26" s="13">
        <v>95</v>
      </c>
      <c r="I26" s="16"/>
      <c r="J26" s="13"/>
      <c r="K26" s="13"/>
      <c r="L26" s="13">
        <v>8</v>
      </c>
      <c r="M26" s="13"/>
      <c r="N26" s="13">
        <f>K26+L26+M26</f>
        <v>8</v>
      </c>
      <c r="O26" s="13"/>
      <c r="P26" s="17">
        <f>H26*0.2+J26*0.5+(N26+O26)*0.15</f>
        <v>20.2</v>
      </c>
      <c r="Q26" s="12" t="s">
        <v>84</v>
      </c>
    </row>
    <row r="27" spans="1:17" s="11" customFormat="1" ht="24.75" customHeight="1">
      <c r="A27" s="13">
        <v>23</v>
      </c>
      <c r="B27" s="12" t="s">
        <v>53</v>
      </c>
      <c r="C27" s="12">
        <v>2017.9</v>
      </c>
      <c r="D27" s="13">
        <v>20171200010</v>
      </c>
      <c r="E27" s="12" t="s">
        <v>22</v>
      </c>
      <c r="F27" s="12" t="s">
        <v>23</v>
      </c>
      <c r="G27" s="12" t="s">
        <v>51</v>
      </c>
      <c r="H27" s="13">
        <v>95</v>
      </c>
      <c r="I27" s="16"/>
      <c r="J27" s="13"/>
      <c r="K27" s="13"/>
      <c r="L27" s="13">
        <v>8</v>
      </c>
      <c r="M27" s="13"/>
      <c r="N27" s="13">
        <f>K27+L27+M27</f>
        <v>8</v>
      </c>
      <c r="O27" s="13"/>
      <c r="P27" s="17">
        <f>H27*0.2+J27*0.5+(N27+O27)*0.15</f>
        <v>20.2</v>
      </c>
      <c r="Q27" s="12" t="s">
        <v>84</v>
      </c>
    </row>
    <row r="28" spans="1:17" s="11" customFormat="1" ht="24.75" customHeight="1">
      <c r="A28" s="13">
        <v>24</v>
      </c>
      <c r="B28" s="12" t="s">
        <v>36</v>
      </c>
      <c r="C28" s="12">
        <v>2017.9</v>
      </c>
      <c r="D28" s="12">
        <v>20171200040</v>
      </c>
      <c r="E28" s="12" t="s">
        <v>22</v>
      </c>
      <c r="F28" s="12" t="s">
        <v>23</v>
      </c>
      <c r="G28" s="12" t="s">
        <v>24</v>
      </c>
      <c r="H28" s="12">
        <v>95</v>
      </c>
      <c r="I28" s="16"/>
      <c r="J28" s="12"/>
      <c r="K28" s="12"/>
      <c r="L28" s="12">
        <v>4</v>
      </c>
      <c r="M28" s="12">
        <v>4</v>
      </c>
      <c r="N28" s="13">
        <f>K28+L28+M28</f>
        <v>8</v>
      </c>
      <c r="O28" s="12"/>
      <c r="P28" s="17">
        <f>H28*0.2+J28*0.5+(N28+O28)*0.15</f>
        <v>20.2</v>
      </c>
      <c r="Q28" s="12" t="s">
        <v>84</v>
      </c>
    </row>
    <row r="29" spans="1:17" s="11" customFormat="1" ht="24.75" customHeight="1">
      <c r="A29" s="13">
        <v>25</v>
      </c>
      <c r="B29" s="12" t="s">
        <v>38</v>
      </c>
      <c r="C29" s="12">
        <v>2017.9</v>
      </c>
      <c r="D29" s="12">
        <v>20171200044</v>
      </c>
      <c r="E29" s="12" t="s">
        <v>22</v>
      </c>
      <c r="F29" s="12" t="s">
        <v>23</v>
      </c>
      <c r="G29" s="12" t="s">
        <v>24</v>
      </c>
      <c r="H29" s="12">
        <v>95</v>
      </c>
      <c r="I29" s="16"/>
      <c r="J29" s="12"/>
      <c r="K29" s="12"/>
      <c r="L29" s="12">
        <v>5</v>
      </c>
      <c r="M29" s="12">
        <v>2</v>
      </c>
      <c r="N29" s="13">
        <f>K29+L29+M29</f>
        <v>7</v>
      </c>
      <c r="O29" s="12"/>
      <c r="P29" s="17">
        <f>H29*0.2+J29*0.5+(N29+O29)*0.15</f>
        <v>20.05</v>
      </c>
      <c r="Q29" s="12" t="s">
        <v>85</v>
      </c>
    </row>
    <row r="30" spans="1:17" s="11" customFormat="1" ht="24.75" customHeight="1">
      <c r="A30" s="13">
        <v>26</v>
      </c>
      <c r="B30" s="12" t="s">
        <v>55</v>
      </c>
      <c r="C30" s="12">
        <v>2017.9</v>
      </c>
      <c r="D30" s="13">
        <v>20171200011</v>
      </c>
      <c r="E30" s="12" t="s">
        <v>22</v>
      </c>
      <c r="F30" s="12" t="s">
        <v>23</v>
      </c>
      <c r="G30" s="12" t="s">
        <v>51</v>
      </c>
      <c r="H30" s="13">
        <v>95</v>
      </c>
      <c r="I30" s="16"/>
      <c r="J30" s="13"/>
      <c r="K30" s="13"/>
      <c r="L30" s="13">
        <v>4</v>
      </c>
      <c r="M30" s="13"/>
      <c r="N30" s="13">
        <f>K30+L30+M30</f>
        <v>4</v>
      </c>
      <c r="O30" s="13"/>
      <c r="P30" s="17">
        <f>H30*0.2+J30*0.5+(N30+O30)*0.15</f>
        <v>19.600000000000001</v>
      </c>
      <c r="Q30" s="12" t="s">
        <v>85</v>
      </c>
    </row>
    <row r="31" spans="1:17" s="11" customFormat="1" ht="24.75" customHeight="1">
      <c r="A31" s="13">
        <v>27</v>
      </c>
      <c r="B31" s="12" t="s">
        <v>58</v>
      </c>
      <c r="C31" s="12">
        <v>2017.9</v>
      </c>
      <c r="D31" s="13">
        <v>20171200008</v>
      </c>
      <c r="E31" s="12" t="s">
        <v>22</v>
      </c>
      <c r="F31" s="12" t="s">
        <v>23</v>
      </c>
      <c r="G31" s="12" t="s">
        <v>51</v>
      </c>
      <c r="H31" s="13">
        <v>95</v>
      </c>
      <c r="I31" s="16"/>
      <c r="J31" s="13"/>
      <c r="K31" s="13"/>
      <c r="L31" s="13">
        <v>3</v>
      </c>
      <c r="M31" s="13"/>
      <c r="N31" s="13">
        <f>K31+L31+M31</f>
        <v>3</v>
      </c>
      <c r="O31" s="13"/>
      <c r="P31" s="17">
        <f>H31*0.2+J31*0.5+(N31+O31)*0.15</f>
        <v>19.45</v>
      </c>
      <c r="Q31" s="12" t="s">
        <v>85</v>
      </c>
    </row>
    <row r="32" spans="1:17" s="11" customFormat="1" ht="24.75" customHeight="1">
      <c r="A32" s="13">
        <v>28</v>
      </c>
      <c r="B32" s="12" t="s">
        <v>74</v>
      </c>
      <c r="C32" s="12">
        <v>2017.9</v>
      </c>
      <c r="D32" s="12">
        <v>20171200023</v>
      </c>
      <c r="E32" s="12" t="s">
        <v>22</v>
      </c>
      <c r="F32" s="12" t="s">
        <v>23</v>
      </c>
      <c r="G32" s="12" t="s">
        <v>69</v>
      </c>
      <c r="H32" s="18">
        <v>95</v>
      </c>
      <c r="I32" s="16"/>
      <c r="J32" s="12"/>
      <c r="K32" s="12"/>
      <c r="L32" s="12"/>
      <c r="M32" s="12">
        <v>3</v>
      </c>
      <c r="N32" s="13">
        <f>K32+L32+M32</f>
        <v>3</v>
      </c>
      <c r="O32" s="12"/>
      <c r="P32" s="17">
        <f>H32*0.2+J32*0.5+(N32+O32)*0.15</f>
        <v>19.45</v>
      </c>
      <c r="Q32" s="12" t="s">
        <v>85</v>
      </c>
    </row>
    <row r="33" spans="1:17" s="11" customFormat="1" ht="24.75" customHeight="1">
      <c r="A33" s="13">
        <v>29</v>
      </c>
      <c r="B33" s="12" t="s">
        <v>37</v>
      </c>
      <c r="C33" s="12">
        <v>2017.9</v>
      </c>
      <c r="D33" s="12">
        <v>20171200043</v>
      </c>
      <c r="E33" s="12" t="s">
        <v>22</v>
      </c>
      <c r="F33" s="12" t="s">
        <v>23</v>
      </c>
      <c r="G33" s="12" t="s">
        <v>24</v>
      </c>
      <c r="H33" s="12">
        <v>95</v>
      </c>
      <c r="I33" s="16"/>
      <c r="J33" s="12"/>
      <c r="K33" s="12"/>
      <c r="L33" s="12">
        <v>2</v>
      </c>
      <c r="M33" s="12">
        <v>1</v>
      </c>
      <c r="N33" s="13">
        <f>K33+L33+M33</f>
        <v>3</v>
      </c>
      <c r="O33" s="12"/>
      <c r="P33" s="17">
        <f>H33*0.2+J33*0.5+(N33+O33)*0.15</f>
        <v>19.45</v>
      </c>
      <c r="Q33" s="12" t="s">
        <v>85</v>
      </c>
    </row>
    <row r="34" spans="1:17" s="11" customFormat="1" ht="24.75" customHeight="1">
      <c r="A34" s="13">
        <v>30</v>
      </c>
      <c r="B34" s="12" t="s">
        <v>59</v>
      </c>
      <c r="C34" s="12">
        <v>2017.9</v>
      </c>
      <c r="D34" s="13">
        <v>20171200002</v>
      </c>
      <c r="E34" s="12" t="s">
        <v>22</v>
      </c>
      <c r="F34" s="12" t="s">
        <v>23</v>
      </c>
      <c r="G34" s="12" t="s">
        <v>51</v>
      </c>
      <c r="H34" s="13">
        <v>95</v>
      </c>
      <c r="I34" s="16"/>
      <c r="J34" s="13"/>
      <c r="K34" s="13"/>
      <c r="L34" s="13">
        <v>2</v>
      </c>
      <c r="M34" s="13"/>
      <c r="N34" s="13">
        <f>K34+L34+M34</f>
        <v>2</v>
      </c>
      <c r="O34" s="13"/>
      <c r="P34" s="17">
        <f>H34*0.2+J34*0.5+(N34+O34)*0.15</f>
        <v>19.3</v>
      </c>
      <c r="Q34" s="12" t="s">
        <v>85</v>
      </c>
    </row>
    <row r="35" spans="1:17" s="11" customFormat="1" ht="24.75" customHeight="1">
      <c r="A35" s="13">
        <v>31</v>
      </c>
      <c r="B35" s="12" t="s">
        <v>63</v>
      </c>
      <c r="C35" s="12">
        <v>2017.9</v>
      </c>
      <c r="D35" s="13">
        <v>20171200006</v>
      </c>
      <c r="E35" s="12" t="s">
        <v>22</v>
      </c>
      <c r="F35" s="12" t="s">
        <v>23</v>
      </c>
      <c r="G35" s="12" t="s">
        <v>51</v>
      </c>
      <c r="H35" s="13">
        <v>95</v>
      </c>
      <c r="I35" s="16"/>
      <c r="J35" s="13"/>
      <c r="K35" s="13"/>
      <c r="L35" s="13">
        <v>2</v>
      </c>
      <c r="M35" s="13"/>
      <c r="N35" s="13">
        <f>K35+L35+M35</f>
        <v>2</v>
      </c>
      <c r="O35" s="13"/>
      <c r="P35" s="17">
        <f>H35*0.2+J35*0.5+(N35+O35)*0.15</f>
        <v>19.3</v>
      </c>
      <c r="Q35" s="12" t="s">
        <v>85</v>
      </c>
    </row>
    <row r="36" spans="1:17" s="11" customFormat="1" ht="24.75" customHeight="1">
      <c r="A36" s="13">
        <v>32</v>
      </c>
      <c r="B36" s="12" t="s">
        <v>62</v>
      </c>
      <c r="C36" s="12">
        <v>2017.9</v>
      </c>
      <c r="D36" s="13">
        <v>20171200004</v>
      </c>
      <c r="E36" s="12" t="s">
        <v>22</v>
      </c>
      <c r="F36" s="12" t="s">
        <v>23</v>
      </c>
      <c r="G36" s="12" t="s">
        <v>51</v>
      </c>
      <c r="H36" s="13">
        <v>95</v>
      </c>
      <c r="I36" s="16"/>
      <c r="J36" s="13"/>
      <c r="K36" s="13"/>
      <c r="L36" s="13"/>
      <c r="M36" s="13"/>
      <c r="N36" s="13">
        <f>K36+L36+M36</f>
        <v>0</v>
      </c>
      <c r="O36" s="13"/>
      <c r="P36" s="17">
        <f>H36*0.2+J36*0.5+(N36+O36)*0.15</f>
        <v>19</v>
      </c>
      <c r="Q36" s="12" t="s">
        <v>85</v>
      </c>
    </row>
    <row r="37" spans="1:17" s="11" customFormat="1" ht="24.75" customHeight="1">
      <c r="A37" s="13">
        <v>33</v>
      </c>
      <c r="B37" s="13" t="s">
        <v>64</v>
      </c>
      <c r="C37" s="12">
        <v>2017.9</v>
      </c>
      <c r="D37" s="13">
        <v>20171200015</v>
      </c>
      <c r="E37" s="12" t="s">
        <v>22</v>
      </c>
      <c r="F37" s="12" t="s">
        <v>45</v>
      </c>
      <c r="G37" s="12" t="s">
        <v>49</v>
      </c>
      <c r="H37" s="13">
        <v>95</v>
      </c>
      <c r="I37" s="16"/>
      <c r="J37" s="13"/>
      <c r="K37" s="13"/>
      <c r="L37" s="13"/>
      <c r="M37" s="13"/>
      <c r="N37" s="13">
        <f>K37+L37+M37</f>
        <v>0</v>
      </c>
      <c r="O37" s="13"/>
      <c r="P37" s="17">
        <f>H37*0.2+J37*0.5+(N37+O37)*0.15</f>
        <v>19</v>
      </c>
      <c r="Q37" s="12" t="s">
        <v>85</v>
      </c>
    </row>
    <row r="38" spans="1:17" s="11" customFormat="1" ht="24.75" customHeight="1">
      <c r="A38" s="13">
        <v>34</v>
      </c>
      <c r="B38" s="13" t="s">
        <v>65</v>
      </c>
      <c r="C38" s="12">
        <v>2017.9</v>
      </c>
      <c r="D38" s="13">
        <v>20171200016</v>
      </c>
      <c r="E38" s="12" t="s">
        <v>22</v>
      </c>
      <c r="F38" s="12" t="s">
        <v>45</v>
      </c>
      <c r="G38" s="12" t="s">
        <v>51</v>
      </c>
      <c r="H38" s="13">
        <v>95</v>
      </c>
      <c r="I38" s="16"/>
      <c r="J38" s="13"/>
      <c r="K38" s="13"/>
      <c r="L38" s="13"/>
      <c r="M38" s="13"/>
      <c r="N38" s="13">
        <f>K38+L38+M38</f>
        <v>0</v>
      </c>
      <c r="O38" s="13"/>
      <c r="P38" s="17">
        <f>H38*0.2+J38*0.5+(N38+O38)*0.15</f>
        <v>19</v>
      </c>
      <c r="Q38" s="12" t="s">
        <v>85</v>
      </c>
    </row>
    <row r="39" spans="1:17" s="11" customFormat="1" ht="24.75" customHeight="1">
      <c r="A39" s="13">
        <v>35</v>
      </c>
      <c r="B39" s="12" t="s">
        <v>68</v>
      </c>
      <c r="C39" s="12">
        <v>2017.9</v>
      </c>
      <c r="D39" s="12">
        <v>20171200017</v>
      </c>
      <c r="E39" s="12" t="s">
        <v>22</v>
      </c>
      <c r="F39" s="12" t="s">
        <v>23</v>
      </c>
      <c r="G39" s="12" t="s">
        <v>69</v>
      </c>
      <c r="H39" s="12">
        <v>95</v>
      </c>
      <c r="I39" s="16"/>
      <c r="J39" s="12"/>
      <c r="K39" s="12"/>
      <c r="L39" s="12"/>
      <c r="M39" s="12"/>
      <c r="N39" s="13">
        <f>K39+L39+M39</f>
        <v>0</v>
      </c>
      <c r="O39" s="12"/>
      <c r="P39" s="17">
        <f>H39*0.2+J39*0.5+(N39+O39)*0.15</f>
        <v>19</v>
      </c>
      <c r="Q39" s="12" t="s">
        <v>85</v>
      </c>
    </row>
    <row r="40" spans="1:17" s="11" customFormat="1" ht="24.75" customHeight="1">
      <c r="A40" s="13">
        <v>36</v>
      </c>
      <c r="B40" s="12" t="s">
        <v>71</v>
      </c>
      <c r="C40" s="12">
        <v>2017.9</v>
      </c>
      <c r="D40" s="12">
        <v>20171200019</v>
      </c>
      <c r="E40" s="12" t="s">
        <v>22</v>
      </c>
      <c r="F40" s="12" t="s">
        <v>23</v>
      </c>
      <c r="G40" s="12" t="s">
        <v>69</v>
      </c>
      <c r="H40" s="12">
        <v>95</v>
      </c>
      <c r="I40" s="16"/>
      <c r="J40" s="12"/>
      <c r="K40" s="12"/>
      <c r="L40" s="12"/>
      <c r="M40" s="12"/>
      <c r="N40" s="13">
        <f>K40+L40+M40</f>
        <v>0</v>
      </c>
      <c r="O40" s="12"/>
      <c r="P40" s="17">
        <f>H40*0.2+J40*0.5+(N40+O40)*0.15</f>
        <v>19</v>
      </c>
      <c r="Q40" s="12" t="s">
        <v>85</v>
      </c>
    </row>
    <row r="41" spans="1:17" s="11" customFormat="1" ht="24.75" customHeight="1">
      <c r="A41" s="13">
        <v>37</v>
      </c>
      <c r="B41" s="12" t="s">
        <v>73</v>
      </c>
      <c r="C41" s="12">
        <v>2017.9</v>
      </c>
      <c r="D41" s="12">
        <v>20171200022</v>
      </c>
      <c r="E41" s="12" t="s">
        <v>22</v>
      </c>
      <c r="F41" s="12" t="s">
        <v>23</v>
      </c>
      <c r="G41" s="12" t="s">
        <v>69</v>
      </c>
      <c r="H41" s="12">
        <v>95</v>
      </c>
      <c r="I41" s="16"/>
      <c r="J41" s="12"/>
      <c r="K41" s="12"/>
      <c r="L41" s="12"/>
      <c r="M41" s="12"/>
      <c r="N41" s="13">
        <f>K41+L41+M41</f>
        <v>0</v>
      </c>
      <c r="O41" s="12"/>
      <c r="P41" s="17">
        <f>H41*0.2+J41*0.5+(N41+O41)*0.15</f>
        <v>19</v>
      </c>
      <c r="Q41" s="12" t="s">
        <v>85</v>
      </c>
    </row>
    <row r="42" spans="1:17" s="11" customFormat="1" ht="24.75" customHeight="1">
      <c r="A42" s="13">
        <v>38</v>
      </c>
      <c r="B42" s="12" t="s">
        <v>75</v>
      </c>
      <c r="C42" s="12">
        <v>2017.9</v>
      </c>
      <c r="D42" s="12">
        <v>20171200024</v>
      </c>
      <c r="E42" s="12" t="s">
        <v>22</v>
      </c>
      <c r="F42" s="12" t="s">
        <v>45</v>
      </c>
      <c r="G42" s="12" t="s">
        <v>69</v>
      </c>
      <c r="H42" s="18">
        <v>95</v>
      </c>
      <c r="I42" s="16"/>
      <c r="J42" s="12"/>
      <c r="K42" s="12"/>
      <c r="L42" s="12"/>
      <c r="M42" s="12"/>
      <c r="N42" s="13">
        <f>K42+L42+M42</f>
        <v>0</v>
      </c>
      <c r="O42" s="12"/>
      <c r="P42" s="17">
        <f>H42*0.2+J42*0.5+(N42+O42)*0.15</f>
        <v>19</v>
      </c>
      <c r="Q42" s="12" t="s">
        <v>85</v>
      </c>
    </row>
    <row r="43" spans="1:17" s="11" customFormat="1" ht="24.75" customHeight="1">
      <c r="A43" s="13">
        <v>39</v>
      </c>
      <c r="B43" s="12" t="s">
        <v>26</v>
      </c>
      <c r="C43" s="12">
        <v>2017.9</v>
      </c>
      <c r="D43" s="12">
        <v>20171200030</v>
      </c>
      <c r="E43" s="12" t="s">
        <v>22</v>
      </c>
      <c r="F43" s="12" t="s">
        <v>23</v>
      </c>
      <c r="G43" s="12" t="s">
        <v>24</v>
      </c>
      <c r="H43" s="12">
        <v>95</v>
      </c>
      <c r="I43" s="16"/>
      <c r="J43" s="12"/>
      <c r="K43" s="12"/>
      <c r="L43" s="12"/>
      <c r="M43" s="12"/>
      <c r="N43" s="13">
        <f>K43+L43+M43</f>
        <v>0</v>
      </c>
      <c r="O43" s="12"/>
      <c r="P43" s="17">
        <f>H43*0.2+J43*0.5+(N43+O43)*0.15</f>
        <v>19</v>
      </c>
      <c r="Q43" s="12" t="s">
        <v>85</v>
      </c>
    </row>
    <row r="44" spans="1:17" s="11" customFormat="1" ht="24.75" customHeight="1">
      <c r="A44" s="13">
        <v>40</v>
      </c>
      <c r="B44" s="12" t="s">
        <v>30</v>
      </c>
      <c r="C44" s="12">
        <v>2017.9</v>
      </c>
      <c r="D44" s="12">
        <v>20171200034</v>
      </c>
      <c r="E44" s="12" t="s">
        <v>22</v>
      </c>
      <c r="F44" s="12" t="s">
        <v>23</v>
      </c>
      <c r="G44" s="12" t="s">
        <v>24</v>
      </c>
      <c r="H44" s="12">
        <v>95</v>
      </c>
      <c r="I44" s="16"/>
      <c r="J44" s="12"/>
      <c r="K44" s="12"/>
      <c r="L44" s="12"/>
      <c r="M44" s="12"/>
      <c r="N44" s="13">
        <f>K44+L44+M44</f>
        <v>0</v>
      </c>
      <c r="O44" s="12"/>
      <c r="P44" s="17">
        <f>H44*0.2+J44*0.5+(N44+O44)*0.15</f>
        <v>19</v>
      </c>
      <c r="Q44" s="12" t="s">
        <v>85</v>
      </c>
    </row>
    <row r="45" spans="1:17" s="11" customFormat="1" ht="24.75" customHeight="1">
      <c r="A45" s="13">
        <v>41</v>
      </c>
      <c r="B45" s="12" t="s">
        <v>31</v>
      </c>
      <c r="C45" s="12">
        <v>2017.9</v>
      </c>
      <c r="D45" s="12">
        <v>20171200035</v>
      </c>
      <c r="E45" s="12" t="s">
        <v>22</v>
      </c>
      <c r="F45" s="12" t="s">
        <v>23</v>
      </c>
      <c r="G45" s="12" t="s">
        <v>24</v>
      </c>
      <c r="H45" s="12">
        <v>95</v>
      </c>
      <c r="I45" s="16"/>
      <c r="J45" s="12"/>
      <c r="K45" s="12"/>
      <c r="L45" s="12"/>
      <c r="M45" s="12"/>
      <c r="N45" s="13">
        <f>K45+L45+M45</f>
        <v>0</v>
      </c>
      <c r="O45" s="12"/>
      <c r="P45" s="17">
        <f>H45*0.2+J45*0.5+(N45+O45)*0.15</f>
        <v>19</v>
      </c>
      <c r="Q45" s="12" t="s">
        <v>85</v>
      </c>
    </row>
    <row r="46" spans="1:17" s="11" customFormat="1" ht="24.75" customHeight="1">
      <c r="A46" s="13">
        <v>42</v>
      </c>
      <c r="B46" s="12" t="s">
        <v>33</v>
      </c>
      <c r="C46" s="12">
        <v>2017.9</v>
      </c>
      <c r="D46" s="12">
        <v>20171200037</v>
      </c>
      <c r="E46" s="12" t="s">
        <v>22</v>
      </c>
      <c r="F46" s="12" t="s">
        <v>23</v>
      </c>
      <c r="G46" s="12" t="s">
        <v>24</v>
      </c>
      <c r="H46" s="12">
        <v>95</v>
      </c>
      <c r="I46" s="16"/>
      <c r="J46" s="12"/>
      <c r="K46" s="12"/>
      <c r="L46" s="12"/>
      <c r="M46" s="12"/>
      <c r="N46" s="13">
        <f>K46+L46+M46</f>
        <v>0</v>
      </c>
      <c r="O46" s="12"/>
      <c r="P46" s="17">
        <f>H46*0.2+J46*0.5+(N46+O46)*0.15</f>
        <v>19</v>
      </c>
      <c r="Q46" s="12" t="s">
        <v>85</v>
      </c>
    </row>
    <row r="47" spans="1:17" s="11" customFormat="1" ht="24.75" customHeight="1">
      <c r="A47" s="13">
        <v>43</v>
      </c>
      <c r="B47" s="12" t="s">
        <v>35</v>
      </c>
      <c r="C47" s="12">
        <v>2017.9</v>
      </c>
      <c r="D47" s="12">
        <v>20171200039</v>
      </c>
      <c r="E47" s="12" t="s">
        <v>22</v>
      </c>
      <c r="F47" s="12" t="s">
        <v>23</v>
      </c>
      <c r="G47" s="12" t="s">
        <v>24</v>
      </c>
      <c r="H47" s="12">
        <v>95</v>
      </c>
      <c r="I47" s="16"/>
      <c r="J47" s="12"/>
      <c r="K47" s="12"/>
      <c r="L47" s="12"/>
      <c r="M47" s="12"/>
      <c r="N47" s="13">
        <f>K47+L47+M47</f>
        <v>0</v>
      </c>
      <c r="O47" s="12"/>
      <c r="P47" s="17">
        <f>H47*0.2+J47*0.5+(N47+O47)*0.15</f>
        <v>19</v>
      </c>
      <c r="Q47" s="12" t="s">
        <v>85</v>
      </c>
    </row>
    <row r="48" spans="1:17" s="11" customFormat="1" ht="24.75" customHeight="1">
      <c r="A48" s="13">
        <v>44</v>
      </c>
      <c r="B48" s="12" t="s">
        <v>79</v>
      </c>
      <c r="C48" s="12">
        <v>2017.9</v>
      </c>
      <c r="D48" s="12">
        <v>20171200041</v>
      </c>
      <c r="E48" s="12" t="s">
        <v>22</v>
      </c>
      <c r="F48" s="12" t="s">
        <v>23</v>
      </c>
      <c r="G48" s="12" t="s">
        <v>24</v>
      </c>
      <c r="H48" s="12">
        <v>95</v>
      </c>
      <c r="I48" s="16"/>
      <c r="J48" s="12"/>
      <c r="K48" s="12"/>
      <c r="L48" s="12"/>
      <c r="M48" s="12"/>
      <c r="N48" s="13">
        <f>K48+L48+M48</f>
        <v>0</v>
      </c>
      <c r="O48" s="12"/>
      <c r="P48" s="17">
        <f>H48*0.2+J48*0.5+(N48+O48)*0.15</f>
        <v>19</v>
      </c>
      <c r="Q48" s="12" t="s">
        <v>85</v>
      </c>
    </row>
    <row r="49" spans="1:17" s="11" customFormat="1" ht="24.75" customHeight="1">
      <c r="A49" s="13">
        <v>45</v>
      </c>
      <c r="B49" s="12" t="s">
        <v>41</v>
      </c>
      <c r="C49" s="12">
        <v>2017.9</v>
      </c>
      <c r="D49" s="12">
        <v>20171200047</v>
      </c>
      <c r="E49" s="12" t="s">
        <v>22</v>
      </c>
      <c r="F49" s="12" t="s">
        <v>23</v>
      </c>
      <c r="G49" s="12" t="s">
        <v>24</v>
      </c>
      <c r="H49" s="12">
        <v>95</v>
      </c>
      <c r="I49" s="16"/>
      <c r="J49" s="12"/>
      <c r="K49" s="12"/>
      <c r="L49" s="12"/>
      <c r="M49" s="12"/>
      <c r="N49" s="13">
        <f>K49+L49+M49</f>
        <v>0</v>
      </c>
      <c r="O49" s="12"/>
      <c r="P49" s="17">
        <f>H49*0.2+J49*0.5+(N49+O49)*0.15</f>
        <v>19</v>
      </c>
      <c r="Q49" s="12" t="s">
        <v>85</v>
      </c>
    </row>
    <row r="50" spans="1:17" s="11" customFormat="1" ht="24.75" customHeight="1">
      <c r="A50" s="13">
        <v>46</v>
      </c>
      <c r="B50" s="12" t="s">
        <v>42</v>
      </c>
      <c r="C50" s="12">
        <v>2017.9</v>
      </c>
      <c r="D50" s="12">
        <v>20171200048</v>
      </c>
      <c r="E50" s="12" t="s">
        <v>22</v>
      </c>
      <c r="F50" s="12" t="s">
        <v>23</v>
      </c>
      <c r="G50" s="12" t="s">
        <v>24</v>
      </c>
      <c r="H50" s="12">
        <v>95</v>
      </c>
      <c r="I50" s="16"/>
      <c r="J50" s="12"/>
      <c r="K50" s="12"/>
      <c r="L50" s="12"/>
      <c r="M50" s="12"/>
      <c r="N50" s="13">
        <f>K50+L50+M50</f>
        <v>0</v>
      </c>
      <c r="O50" s="12"/>
      <c r="P50" s="17">
        <f>H50*0.2+J50*0.5+(N50+O50)*0.15</f>
        <v>19</v>
      </c>
      <c r="Q50" s="12" t="s">
        <v>85</v>
      </c>
    </row>
    <row r="51" spans="1:17" s="11" customFormat="1" ht="24.75" customHeight="1">
      <c r="A51" s="13">
        <v>47</v>
      </c>
      <c r="B51" s="12" t="s">
        <v>43</v>
      </c>
      <c r="C51" s="12">
        <v>2017.9</v>
      </c>
      <c r="D51" s="12">
        <v>20171200049</v>
      </c>
      <c r="E51" s="12" t="s">
        <v>22</v>
      </c>
      <c r="F51" s="12" t="s">
        <v>23</v>
      </c>
      <c r="G51" s="12" t="s">
        <v>24</v>
      </c>
      <c r="H51" s="12">
        <v>95</v>
      </c>
      <c r="I51" s="16"/>
      <c r="J51" s="12"/>
      <c r="K51" s="12"/>
      <c r="L51" s="12"/>
      <c r="M51" s="12"/>
      <c r="N51" s="13">
        <f>K51+L51+M51</f>
        <v>0</v>
      </c>
      <c r="O51" s="12"/>
      <c r="P51" s="17">
        <f>H51*0.2+J51*0.5+(N51+O51)*0.15</f>
        <v>19</v>
      </c>
      <c r="Q51" s="12" t="s">
        <v>85</v>
      </c>
    </row>
    <row r="52" spans="1:17" s="11" customFormat="1" ht="24.75" customHeight="1">
      <c r="A52" s="13">
        <v>48</v>
      </c>
      <c r="B52" s="12" t="s">
        <v>44</v>
      </c>
      <c r="C52" s="12">
        <v>2017.9</v>
      </c>
      <c r="D52" s="12">
        <v>20171200053</v>
      </c>
      <c r="E52" s="12" t="s">
        <v>22</v>
      </c>
      <c r="F52" s="12" t="s">
        <v>45</v>
      </c>
      <c r="G52" s="12" t="s">
        <v>24</v>
      </c>
      <c r="H52" s="12">
        <v>95</v>
      </c>
      <c r="I52" s="16"/>
      <c r="J52" s="12"/>
      <c r="K52" s="12"/>
      <c r="L52" s="12"/>
      <c r="M52" s="12"/>
      <c r="N52" s="13">
        <f>K52+L52+M52</f>
        <v>0</v>
      </c>
      <c r="O52" s="12"/>
      <c r="P52" s="17">
        <f>H52*0.2+J52*0.5+(N52+O52)*0.15</f>
        <v>19</v>
      </c>
      <c r="Q52" s="12" t="s">
        <v>85</v>
      </c>
    </row>
    <row r="53" spans="1:17" s="11" customFormat="1">
      <c r="A53" s="20" t="s">
        <v>46</v>
      </c>
      <c r="B53" s="21"/>
      <c r="C53" s="21"/>
      <c r="D53" s="21"/>
      <c r="E53" s="21"/>
      <c r="F53" s="21"/>
      <c r="G53" s="21" t="s">
        <v>47</v>
      </c>
      <c r="H53" s="21"/>
      <c r="I53" s="21"/>
      <c r="J53" s="22"/>
      <c r="K53" s="9"/>
      <c r="L53" s="22"/>
      <c r="M53" s="22"/>
      <c r="N53" s="22"/>
      <c r="O53" s="22"/>
      <c r="P53" s="23"/>
      <c r="Q53" s="9"/>
    </row>
  </sheetData>
  <sortState ref="A1:P53">
    <sortCondition descending="1" ref="P1:P53"/>
  </sortState>
  <mergeCells count="24">
    <mergeCell ref="K3:N3"/>
    <mergeCell ref="A1:Q1"/>
    <mergeCell ref="A3:A4"/>
    <mergeCell ref="K2:N2"/>
    <mergeCell ref="Q3:Q4"/>
    <mergeCell ref="G2:I2"/>
    <mergeCell ref="D3:D4"/>
    <mergeCell ref="A2:B2"/>
    <mergeCell ref="P3:P4"/>
    <mergeCell ref="C2:D2"/>
    <mergeCell ref="J3:J4"/>
    <mergeCell ref="P2:Q2"/>
    <mergeCell ref="O3:O4"/>
    <mergeCell ref="E2:F2"/>
    <mergeCell ref="F3:F4"/>
    <mergeCell ref="H3:H4"/>
    <mergeCell ref="G3:G4"/>
    <mergeCell ref="A53:D53"/>
    <mergeCell ref="E53:F53"/>
    <mergeCell ref="G53:I53"/>
    <mergeCell ref="I3:I4"/>
    <mergeCell ref="B3:B4"/>
    <mergeCell ref="C3:C4"/>
    <mergeCell ref="E3:E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:XFD5"/>
    </sheetView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PCT-AL10</dc:creator>
  <cp:lastModifiedBy>Administrator</cp:lastModifiedBy>
  <dcterms:created xsi:type="dcterms:W3CDTF">2015-06-05T10:19:34Z</dcterms:created>
  <dcterms:modified xsi:type="dcterms:W3CDTF">2019-10-08T10:46:48Z</dcterms:modified>
</cp:coreProperties>
</file>