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965" yWindow="1935" windowWidth="17115" windowHeight="118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1"/>
  <c r="P6" s="1"/>
  <c r="N7"/>
  <c r="P7" s="1"/>
  <c r="N8"/>
  <c r="P8" s="1"/>
  <c r="N9"/>
  <c r="P9" s="1"/>
  <c r="N10"/>
  <c r="P10" s="1"/>
  <c r="N13"/>
  <c r="P13" s="1"/>
  <c r="N12"/>
  <c r="P12" s="1"/>
  <c r="N11"/>
  <c r="P11" s="1"/>
  <c r="N19"/>
  <c r="P19" s="1"/>
  <c r="N14"/>
  <c r="P14" s="1"/>
  <c r="N15"/>
  <c r="P15" s="1"/>
  <c r="N16"/>
  <c r="N17"/>
  <c r="P17" s="1"/>
  <c r="N18"/>
  <c r="P18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2"/>
  <c r="P32" s="1"/>
  <c r="N33"/>
  <c r="P33" s="1"/>
  <c r="N34"/>
  <c r="P34" s="1"/>
  <c r="N35"/>
  <c r="P35" s="1"/>
  <c r="N36"/>
  <c r="P36" s="1"/>
  <c r="N37"/>
  <c r="P37" s="1"/>
  <c r="N38"/>
  <c r="P38" s="1"/>
  <c r="N5"/>
  <c r="P5" s="1"/>
  <c r="P16"/>
</calcChain>
</file>

<file path=xl/sharedStrings.xml><?xml version="1.0" encoding="utf-8"?>
<sst xmlns="http://schemas.openxmlformats.org/spreadsheetml/2006/main" count="195" uniqueCount="68">
  <si>
    <t>所在班级</t>
  </si>
  <si>
    <t>所在学院</t>
  </si>
  <si>
    <t>填表人</t>
  </si>
  <si>
    <t>填表时间</t>
  </si>
  <si>
    <t>排名</t>
  </si>
  <si>
    <t>姓名</t>
  </si>
  <si>
    <t>入学时间</t>
  </si>
  <si>
    <t>学号</t>
  </si>
  <si>
    <t>培养层次</t>
  </si>
  <si>
    <t>学习形式</t>
  </si>
  <si>
    <t>学科方向（领域）</t>
  </si>
  <si>
    <t>德育分(D)</t>
  </si>
  <si>
    <t>智育分(Z)</t>
  </si>
  <si>
    <t>学术成果分(C)</t>
  </si>
  <si>
    <t>实践活动分(J)</t>
  </si>
  <si>
    <t>学生事务服务分(F)</t>
  </si>
  <si>
    <t>总分(S)</t>
  </si>
  <si>
    <t>评定等级</t>
  </si>
  <si>
    <t>J1</t>
  </si>
  <si>
    <t>J2</t>
  </si>
  <si>
    <t>J3</t>
  </si>
  <si>
    <t>小计</t>
  </si>
  <si>
    <t>王亚如</t>
  </si>
  <si>
    <t>硕士</t>
  </si>
  <si>
    <t>全日制</t>
  </si>
  <si>
    <t>农艺与种业</t>
  </si>
  <si>
    <t>瞿嘉炜</t>
  </si>
  <si>
    <t>陈慧</t>
  </si>
  <si>
    <t>曾广辉</t>
  </si>
  <si>
    <t>刘新元</t>
  </si>
  <si>
    <t>王杰</t>
  </si>
  <si>
    <t>彭瀚锃</t>
  </si>
  <si>
    <t>李浩铭</t>
  </si>
  <si>
    <t>梁莹</t>
  </si>
  <si>
    <t>张颖</t>
  </si>
  <si>
    <t>王艺颖</t>
  </si>
  <si>
    <t>谢乔颖</t>
  </si>
  <si>
    <t>熊孝涛</t>
  </si>
  <si>
    <t>张乐</t>
  </si>
  <si>
    <t>李娇婕</t>
  </si>
  <si>
    <t>朱雅梅</t>
  </si>
  <si>
    <t>非全日制</t>
  </si>
  <si>
    <t>禹靓倩</t>
  </si>
  <si>
    <t>徐理洲</t>
  </si>
  <si>
    <t>章益辉</t>
  </si>
  <si>
    <t>钟美玲</t>
  </si>
  <si>
    <t>黄海娟</t>
  </si>
  <si>
    <t>王亚琼</t>
  </si>
  <si>
    <t>张粤</t>
  </si>
  <si>
    <t>卢晓培</t>
  </si>
  <si>
    <t>关朝阳</t>
  </si>
  <si>
    <t>凌梓涵</t>
  </si>
  <si>
    <t>蓝琳</t>
  </si>
  <si>
    <t>蒋承雨</t>
  </si>
  <si>
    <t>李翔</t>
  </si>
  <si>
    <t>潘文静</t>
  </si>
  <si>
    <t>胡锦豪</t>
  </si>
  <si>
    <t>林学院</t>
    <phoneticPr fontId="5" type="noConversion"/>
  </si>
  <si>
    <t>资源利用与植物保护</t>
    <phoneticPr fontId="5" type="noConversion"/>
  </si>
  <si>
    <t>优秀</t>
    <phoneticPr fontId="5" type="noConversion"/>
  </si>
  <si>
    <t>张成程</t>
    <phoneticPr fontId="5" type="noConversion"/>
  </si>
  <si>
    <t>非全日制</t>
    <phoneticPr fontId="5" type="noConversion"/>
  </si>
  <si>
    <t>良好</t>
    <phoneticPr fontId="5" type="noConversion"/>
  </si>
  <si>
    <t>何婷婷</t>
    <phoneticPr fontId="5" type="noConversion"/>
  </si>
  <si>
    <t>邹卉</t>
    <phoneticPr fontId="5" type="noConversion"/>
  </si>
  <si>
    <t>合格</t>
    <phoneticPr fontId="5" type="noConversion"/>
  </si>
  <si>
    <t>2018级硕士3班</t>
    <phoneticPr fontId="5" type="noConversion"/>
  </si>
  <si>
    <r>
      <t xml:space="preserve">    2018-2019    </t>
    </r>
    <r>
      <rPr>
        <sz val="18"/>
        <color theme="1"/>
        <rFont val="宋体"/>
        <family val="3"/>
        <charset val="134"/>
        <scheme val="minor"/>
      </rPr>
      <t>学年研究生综合素质评定汇总表（2018级硕士3班）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</si>
</sst>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zoomScaleNormal="100" workbookViewId="0">
      <selection activeCell="L48" sqref="L48"/>
    </sheetView>
  </sheetViews>
  <sheetFormatPr defaultColWidth="9" defaultRowHeight="13.5"/>
  <cols>
    <col min="1" max="1" width="6" style="5" customWidth="1"/>
    <col min="2" max="2" width="8.25" style="4" customWidth="1"/>
    <col min="3" max="3" width="9.625" style="4" customWidth="1"/>
    <col min="4" max="4" width="14" style="4" customWidth="1"/>
    <col min="5" max="5" width="8.75" style="4" customWidth="1"/>
    <col min="6" max="6" width="9.875" style="4" customWidth="1"/>
    <col min="7" max="7" width="14.375" style="4" customWidth="1"/>
    <col min="8" max="8" width="6.375" style="5" customWidth="1"/>
    <col min="9" max="9" width="8.125" style="6" customWidth="1"/>
    <col min="10" max="10" width="9" style="4" customWidth="1"/>
    <col min="11" max="11" width="5.125" style="5" customWidth="1"/>
    <col min="12" max="12" width="5.5" style="5" customWidth="1"/>
    <col min="13" max="13" width="5.75" style="5" customWidth="1"/>
    <col min="14" max="14" width="6.375" style="5" customWidth="1"/>
    <col min="15" max="15" width="13.375" style="5" customWidth="1"/>
    <col min="16" max="16" width="9.125" style="6" customWidth="1"/>
    <col min="17" max="17" width="8.5" style="4" customWidth="1"/>
    <col min="18" max="16384" width="9" style="4"/>
  </cols>
  <sheetData>
    <row r="1" spans="1:17" s="1" customFormat="1" ht="22.15" customHeight="1">
      <c r="A1" s="10" t="s">
        <v>67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24.95" customHeight="1">
      <c r="A2" s="11" t="s">
        <v>0</v>
      </c>
      <c r="B2" s="11"/>
      <c r="C2" s="12" t="s">
        <v>66</v>
      </c>
      <c r="D2" s="13"/>
      <c r="E2" s="11" t="s">
        <v>1</v>
      </c>
      <c r="F2" s="11"/>
      <c r="G2" s="12" t="s">
        <v>57</v>
      </c>
      <c r="H2" s="13"/>
      <c r="I2" s="13"/>
      <c r="J2" s="14" t="s">
        <v>2</v>
      </c>
      <c r="K2" s="12"/>
      <c r="L2" s="13"/>
      <c r="M2" s="13"/>
      <c r="N2" s="13"/>
      <c r="O2" s="15" t="s">
        <v>3</v>
      </c>
      <c r="P2" s="12"/>
      <c r="Q2" s="13"/>
    </row>
    <row r="3" spans="1:17" s="3" customFormat="1" ht="26.25" customHeight="1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7" t="s">
        <v>12</v>
      </c>
      <c r="J3" s="16" t="s">
        <v>13</v>
      </c>
      <c r="K3" s="18" t="s">
        <v>14</v>
      </c>
      <c r="L3" s="19"/>
      <c r="M3" s="19"/>
      <c r="N3" s="20"/>
      <c r="O3" s="16" t="s">
        <v>15</v>
      </c>
      <c r="P3" s="17" t="s">
        <v>16</v>
      </c>
      <c r="Q3" s="16" t="s">
        <v>17</v>
      </c>
    </row>
    <row r="4" spans="1:17" s="3" customFormat="1" ht="26.25" customHeight="1">
      <c r="A4" s="21"/>
      <c r="B4" s="21"/>
      <c r="C4" s="21"/>
      <c r="D4" s="21"/>
      <c r="E4" s="21"/>
      <c r="F4" s="21"/>
      <c r="G4" s="21"/>
      <c r="H4" s="21"/>
      <c r="I4" s="22"/>
      <c r="J4" s="21"/>
      <c r="K4" s="23" t="s">
        <v>18</v>
      </c>
      <c r="L4" s="23" t="s">
        <v>19</v>
      </c>
      <c r="M4" s="23" t="s">
        <v>20</v>
      </c>
      <c r="N4" s="23" t="s">
        <v>21</v>
      </c>
      <c r="O4" s="21"/>
      <c r="P4" s="22"/>
      <c r="Q4" s="21"/>
    </row>
    <row r="5" spans="1:17" s="3" customFormat="1" ht="33" customHeight="1">
      <c r="A5" s="23">
        <v>1</v>
      </c>
      <c r="B5" s="7" t="s">
        <v>45</v>
      </c>
      <c r="C5" s="7">
        <v>2018.9</v>
      </c>
      <c r="D5" s="7">
        <v>20181200031</v>
      </c>
      <c r="E5" s="7" t="s">
        <v>23</v>
      </c>
      <c r="F5" s="7" t="s">
        <v>24</v>
      </c>
      <c r="G5" s="8" t="s">
        <v>58</v>
      </c>
      <c r="H5" s="7">
        <v>95</v>
      </c>
      <c r="I5" s="9">
        <v>89.807699999999997</v>
      </c>
      <c r="J5" s="7">
        <v>0</v>
      </c>
      <c r="K5" s="7">
        <v>0</v>
      </c>
      <c r="L5" s="7">
        <v>10</v>
      </c>
      <c r="M5" s="7">
        <v>7</v>
      </c>
      <c r="N5" s="7">
        <f t="shared" ref="N5:N38" si="0">L5+M5+K5</f>
        <v>17</v>
      </c>
      <c r="O5" s="7">
        <v>67</v>
      </c>
      <c r="P5" s="9">
        <f t="shared" ref="P5:P38" si="1">0.2*H5+0.5*(I5+J5)+0.15*(O5+N5)</f>
        <v>76.50385</v>
      </c>
      <c r="Q5" s="7" t="s">
        <v>59</v>
      </c>
    </row>
    <row r="6" spans="1:17" s="3" customFormat="1" ht="33" customHeight="1">
      <c r="A6" s="23">
        <v>2</v>
      </c>
      <c r="B6" s="7" t="s">
        <v>46</v>
      </c>
      <c r="C6" s="7">
        <v>2018.9</v>
      </c>
      <c r="D6" s="7">
        <v>20181200033</v>
      </c>
      <c r="E6" s="7" t="s">
        <v>23</v>
      </c>
      <c r="F6" s="7" t="s">
        <v>24</v>
      </c>
      <c r="G6" s="8" t="s">
        <v>58</v>
      </c>
      <c r="H6" s="7">
        <v>95</v>
      </c>
      <c r="I6" s="9">
        <v>91.416700000000006</v>
      </c>
      <c r="J6" s="7">
        <v>0</v>
      </c>
      <c r="K6" s="7">
        <v>0</v>
      </c>
      <c r="L6" s="7">
        <v>10</v>
      </c>
      <c r="M6" s="7">
        <v>3</v>
      </c>
      <c r="N6" s="7">
        <f t="shared" si="0"/>
        <v>13</v>
      </c>
      <c r="O6" s="7">
        <v>65</v>
      </c>
      <c r="P6" s="9">
        <f t="shared" si="1"/>
        <v>76.408349999999999</v>
      </c>
      <c r="Q6" s="7" t="s">
        <v>59</v>
      </c>
    </row>
    <row r="7" spans="1:17" s="3" customFormat="1" ht="33" customHeight="1">
      <c r="A7" s="23">
        <v>3</v>
      </c>
      <c r="B7" s="7" t="s">
        <v>34</v>
      </c>
      <c r="C7" s="7">
        <v>2018.9</v>
      </c>
      <c r="D7" s="7">
        <v>20181200013</v>
      </c>
      <c r="E7" s="7" t="s">
        <v>23</v>
      </c>
      <c r="F7" s="7" t="s">
        <v>24</v>
      </c>
      <c r="G7" s="8" t="s">
        <v>25</v>
      </c>
      <c r="H7" s="7">
        <v>95</v>
      </c>
      <c r="I7" s="9">
        <v>88.0416666666667</v>
      </c>
      <c r="J7" s="7">
        <v>0</v>
      </c>
      <c r="K7" s="7"/>
      <c r="L7" s="7">
        <v>5</v>
      </c>
      <c r="M7" s="7">
        <v>4</v>
      </c>
      <c r="N7" s="7">
        <f t="shared" si="0"/>
        <v>9</v>
      </c>
      <c r="O7" s="7">
        <v>60</v>
      </c>
      <c r="P7" s="9">
        <f t="shared" si="1"/>
        <v>73.370833333333351</v>
      </c>
      <c r="Q7" s="7" t="s">
        <v>59</v>
      </c>
    </row>
    <row r="8" spans="1:17" s="3" customFormat="1" ht="33" customHeight="1">
      <c r="A8" s="23">
        <v>4</v>
      </c>
      <c r="B8" s="7" t="s">
        <v>39</v>
      </c>
      <c r="C8" s="7">
        <v>2018.9</v>
      </c>
      <c r="D8" s="7">
        <v>20181200007</v>
      </c>
      <c r="E8" s="7" t="s">
        <v>23</v>
      </c>
      <c r="F8" s="7" t="s">
        <v>24</v>
      </c>
      <c r="G8" s="8" t="s">
        <v>25</v>
      </c>
      <c r="H8" s="7">
        <v>95</v>
      </c>
      <c r="I8" s="9">
        <v>86.7083333333333</v>
      </c>
      <c r="J8" s="7">
        <v>3.5</v>
      </c>
      <c r="K8" s="7">
        <v>0</v>
      </c>
      <c r="L8" s="7">
        <v>8</v>
      </c>
      <c r="M8" s="7">
        <v>6</v>
      </c>
      <c r="N8" s="7">
        <f t="shared" si="0"/>
        <v>14</v>
      </c>
      <c r="O8" s="7">
        <v>46</v>
      </c>
      <c r="P8" s="9">
        <f t="shared" si="1"/>
        <v>73.104166666666657</v>
      </c>
      <c r="Q8" s="7" t="s">
        <v>59</v>
      </c>
    </row>
    <row r="9" spans="1:17" s="3" customFormat="1" ht="33" customHeight="1">
      <c r="A9" s="23">
        <v>5</v>
      </c>
      <c r="B9" s="7" t="s">
        <v>47</v>
      </c>
      <c r="C9" s="7">
        <v>2018.9</v>
      </c>
      <c r="D9" s="7">
        <v>20181200036</v>
      </c>
      <c r="E9" s="7" t="s">
        <v>23</v>
      </c>
      <c r="F9" s="7" t="s">
        <v>24</v>
      </c>
      <c r="G9" s="8" t="s">
        <v>58</v>
      </c>
      <c r="H9" s="7">
        <v>95</v>
      </c>
      <c r="I9" s="9">
        <v>90.875</v>
      </c>
      <c r="J9" s="7">
        <v>0</v>
      </c>
      <c r="K9" s="7">
        <v>0</v>
      </c>
      <c r="L9" s="7">
        <v>6</v>
      </c>
      <c r="M9" s="7">
        <v>2</v>
      </c>
      <c r="N9" s="7">
        <f t="shared" si="0"/>
        <v>8</v>
      </c>
      <c r="O9" s="7">
        <v>45</v>
      </c>
      <c r="P9" s="9">
        <f t="shared" si="1"/>
        <v>72.387500000000003</v>
      </c>
      <c r="Q9" s="7" t="s">
        <v>59</v>
      </c>
    </row>
    <row r="10" spans="1:17" s="3" customFormat="1" ht="33" customHeight="1">
      <c r="A10" s="23">
        <v>6</v>
      </c>
      <c r="B10" s="7" t="s">
        <v>60</v>
      </c>
      <c r="C10" s="7">
        <v>2018.9</v>
      </c>
      <c r="D10" s="7">
        <v>20181200006</v>
      </c>
      <c r="E10" s="7" t="s">
        <v>23</v>
      </c>
      <c r="F10" s="7" t="s">
        <v>61</v>
      </c>
      <c r="G10" s="8" t="s">
        <v>25</v>
      </c>
      <c r="H10" s="7">
        <v>95</v>
      </c>
      <c r="I10" s="24">
        <v>83.583333333333329</v>
      </c>
      <c r="J10" s="7">
        <v>0</v>
      </c>
      <c r="K10" s="7">
        <v>0</v>
      </c>
      <c r="L10" s="7">
        <v>4</v>
      </c>
      <c r="M10" s="7">
        <v>4</v>
      </c>
      <c r="N10" s="7">
        <f t="shared" si="0"/>
        <v>8</v>
      </c>
      <c r="O10" s="7">
        <v>69</v>
      </c>
      <c r="P10" s="9">
        <f t="shared" si="1"/>
        <v>72.341666666666669</v>
      </c>
      <c r="Q10" s="7" t="s">
        <v>59</v>
      </c>
    </row>
    <row r="11" spans="1:17" s="3" customFormat="1" ht="33" customHeight="1">
      <c r="A11" s="23">
        <v>7</v>
      </c>
      <c r="B11" s="7" t="s">
        <v>48</v>
      </c>
      <c r="C11" s="7">
        <v>2018.9</v>
      </c>
      <c r="D11" s="7">
        <v>20181200026</v>
      </c>
      <c r="E11" s="7" t="s">
        <v>23</v>
      </c>
      <c r="F11" s="7" t="s">
        <v>24</v>
      </c>
      <c r="G11" s="8" t="s">
        <v>58</v>
      </c>
      <c r="H11" s="7">
        <v>95</v>
      </c>
      <c r="I11" s="9">
        <v>87.041700000000006</v>
      </c>
      <c r="J11" s="7">
        <v>0</v>
      </c>
      <c r="K11" s="7">
        <v>0</v>
      </c>
      <c r="L11" s="7">
        <v>3</v>
      </c>
      <c r="M11" s="7">
        <v>12</v>
      </c>
      <c r="N11" s="7">
        <f>L11+M11+K11</f>
        <v>15</v>
      </c>
      <c r="O11" s="7">
        <v>47</v>
      </c>
      <c r="P11" s="9">
        <f>0.2*H11+0.5*(I11+J11)+0.15*(O11+N11)</f>
        <v>71.820850000000007</v>
      </c>
      <c r="Q11" s="7" t="s">
        <v>59</v>
      </c>
    </row>
    <row r="12" spans="1:17" s="3" customFormat="1" ht="33" customHeight="1">
      <c r="A12" s="23">
        <v>8</v>
      </c>
      <c r="B12" s="7" t="s">
        <v>28</v>
      </c>
      <c r="C12" s="7">
        <v>2018.9</v>
      </c>
      <c r="D12" s="7">
        <v>20181200003</v>
      </c>
      <c r="E12" s="7" t="s">
        <v>23</v>
      </c>
      <c r="F12" s="7" t="s">
        <v>24</v>
      </c>
      <c r="G12" s="8" t="s">
        <v>25</v>
      </c>
      <c r="H12" s="7">
        <v>95</v>
      </c>
      <c r="I12" s="9">
        <v>86.4166666666667</v>
      </c>
      <c r="J12" s="7">
        <v>0</v>
      </c>
      <c r="K12" s="7"/>
      <c r="L12" s="7">
        <v>13</v>
      </c>
      <c r="M12" s="7">
        <v>4</v>
      </c>
      <c r="N12" s="7">
        <f>L12+M12+K12</f>
        <v>17</v>
      </c>
      <c r="O12" s="7">
        <v>47</v>
      </c>
      <c r="P12" s="9">
        <f>0.2*H12+0.5*(I12+J12)+0.15*(O12+N12)</f>
        <v>71.808333333333351</v>
      </c>
      <c r="Q12" s="7" t="s">
        <v>62</v>
      </c>
    </row>
    <row r="13" spans="1:17" s="3" customFormat="1" ht="33" customHeight="1">
      <c r="A13" s="23">
        <v>9</v>
      </c>
      <c r="B13" s="7" t="s">
        <v>36</v>
      </c>
      <c r="C13" s="7">
        <v>2018.9</v>
      </c>
      <c r="D13" s="7">
        <v>20181200015</v>
      </c>
      <c r="E13" s="7" t="s">
        <v>23</v>
      </c>
      <c r="F13" s="7" t="s">
        <v>24</v>
      </c>
      <c r="G13" s="8" t="s">
        <v>25</v>
      </c>
      <c r="H13" s="7">
        <v>95</v>
      </c>
      <c r="I13" s="9">
        <v>87.4583333333333</v>
      </c>
      <c r="J13" s="7">
        <v>0</v>
      </c>
      <c r="K13" s="7">
        <v>0</v>
      </c>
      <c r="L13" s="7">
        <v>16</v>
      </c>
      <c r="M13" s="7"/>
      <c r="N13" s="7">
        <f t="shared" si="0"/>
        <v>16</v>
      </c>
      <c r="O13" s="7">
        <v>40</v>
      </c>
      <c r="P13" s="9">
        <f t="shared" si="1"/>
        <v>71.129166666666649</v>
      </c>
      <c r="Q13" s="7" t="s">
        <v>62</v>
      </c>
    </row>
    <row r="14" spans="1:17" s="3" customFormat="1" ht="33" customHeight="1">
      <c r="A14" s="23">
        <v>10</v>
      </c>
      <c r="B14" s="7" t="s">
        <v>32</v>
      </c>
      <c r="C14" s="7">
        <v>2018.9</v>
      </c>
      <c r="D14" s="7">
        <v>20181200011</v>
      </c>
      <c r="E14" s="7" t="s">
        <v>23</v>
      </c>
      <c r="F14" s="7" t="s">
        <v>24</v>
      </c>
      <c r="G14" s="8" t="s">
        <v>25</v>
      </c>
      <c r="H14" s="7">
        <v>95</v>
      </c>
      <c r="I14" s="9">
        <v>84.7916666666667</v>
      </c>
      <c r="J14" s="7">
        <v>0</v>
      </c>
      <c r="K14" s="7"/>
      <c r="L14" s="7">
        <v>6</v>
      </c>
      <c r="M14" s="7">
        <v>7</v>
      </c>
      <c r="N14" s="7">
        <f t="shared" si="0"/>
        <v>13</v>
      </c>
      <c r="O14" s="7">
        <v>47</v>
      </c>
      <c r="P14" s="9">
        <f t="shared" si="1"/>
        <v>70.395833333333343</v>
      </c>
      <c r="Q14" s="7" t="s">
        <v>62</v>
      </c>
    </row>
    <row r="15" spans="1:17" s="3" customFormat="1" ht="33" customHeight="1">
      <c r="A15" s="23">
        <v>11</v>
      </c>
      <c r="B15" s="7" t="s">
        <v>49</v>
      </c>
      <c r="C15" s="7">
        <v>2018.9</v>
      </c>
      <c r="D15" s="7">
        <v>20181200034</v>
      </c>
      <c r="E15" s="7" t="s">
        <v>23</v>
      </c>
      <c r="F15" s="7" t="s">
        <v>24</v>
      </c>
      <c r="G15" s="8" t="s">
        <v>58</v>
      </c>
      <c r="H15" s="7">
        <v>95</v>
      </c>
      <c r="I15" s="9">
        <v>88.666700000000006</v>
      </c>
      <c r="J15" s="7">
        <v>0</v>
      </c>
      <c r="K15" s="7">
        <v>5</v>
      </c>
      <c r="L15" s="7">
        <v>6</v>
      </c>
      <c r="M15" s="7">
        <v>1</v>
      </c>
      <c r="N15" s="7">
        <f t="shared" si="0"/>
        <v>12</v>
      </c>
      <c r="O15" s="7">
        <v>35</v>
      </c>
      <c r="P15" s="9">
        <f t="shared" si="1"/>
        <v>70.383350000000007</v>
      </c>
      <c r="Q15" s="7" t="s">
        <v>62</v>
      </c>
    </row>
    <row r="16" spans="1:17" s="3" customFormat="1" ht="33" customHeight="1">
      <c r="A16" s="23">
        <v>12</v>
      </c>
      <c r="B16" s="7" t="s">
        <v>50</v>
      </c>
      <c r="C16" s="7">
        <v>2018.9</v>
      </c>
      <c r="D16" s="7">
        <v>20181200027</v>
      </c>
      <c r="E16" s="7" t="s">
        <v>23</v>
      </c>
      <c r="F16" s="7" t="s">
        <v>24</v>
      </c>
      <c r="G16" s="8" t="s">
        <v>58</v>
      </c>
      <c r="H16" s="7">
        <v>95</v>
      </c>
      <c r="I16" s="9">
        <v>87.137299999999996</v>
      </c>
      <c r="J16" s="7">
        <v>0</v>
      </c>
      <c r="K16" s="7">
        <v>5</v>
      </c>
      <c r="L16" s="7">
        <v>2</v>
      </c>
      <c r="M16" s="7">
        <v>4</v>
      </c>
      <c r="N16" s="7">
        <f t="shared" si="0"/>
        <v>11</v>
      </c>
      <c r="O16" s="7">
        <v>39</v>
      </c>
      <c r="P16" s="9">
        <f t="shared" si="1"/>
        <v>70.068649999999991</v>
      </c>
      <c r="Q16" s="7" t="s">
        <v>62</v>
      </c>
    </row>
    <row r="17" spans="1:17" s="3" customFormat="1" ht="33" customHeight="1">
      <c r="A17" s="23">
        <v>13</v>
      </c>
      <c r="B17" s="7" t="s">
        <v>40</v>
      </c>
      <c r="C17" s="7">
        <v>2018.9</v>
      </c>
      <c r="D17" s="7">
        <v>20181200001</v>
      </c>
      <c r="E17" s="7" t="s">
        <v>23</v>
      </c>
      <c r="F17" s="7" t="s">
        <v>41</v>
      </c>
      <c r="G17" s="8" t="s">
        <v>25</v>
      </c>
      <c r="H17" s="7">
        <v>95</v>
      </c>
      <c r="I17" s="9">
        <v>85.6666666666667</v>
      </c>
      <c r="J17" s="7">
        <v>0</v>
      </c>
      <c r="K17" s="7"/>
      <c r="L17" s="7">
        <v>5</v>
      </c>
      <c r="M17" s="7">
        <v>1</v>
      </c>
      <c r="N17" s="7">
        <f t="shared" si="0"/>
        <v>6</v>
      </c>
      <c r="O17" s="7">
        <v>44</v>
      </c>
      <c r="P17" s="9">
        <f t="shared" si="1"/>
        <v>69.333333333333343</v>
      </c>
      <c r="Q17" s="7" t="s">
        <v>62</v>
      </c>
    </row>
    <row r="18" spans="1:17" s="3" customFormat="1" ht="33" customHeight="1">
      <c r="A18" s="23">
        <v>14</v>
      </c>
      <c r="B18" s="7" t="s">
        <v>51</v>
      </c>
      <c r="C18" s="7">
        <v>2018.9</v>
      </c>
      <c r="D18" s="7">
        <v>20181200037</v>
      </c>
      <c r="E18" s="7" t="s">
        <v>23</v>
      </c>
      <c r="F18" s="7" t="s">
        <v>24</v>
      </c>
      <c r="G18" s="8" t="s">
        <v>58</v>
      </c>
      <c r="H18" s="7">
        <v>95</v>
      </c>
      <c r="I18" s="9">
        <v>86.417000000000002</v>
      </c>
      <c r="J18" s="7">
        <v>0</v>
      </c>
      <c r="K18" s="7">
        <v>0</v>
      </c>
      <c r="L18" s="7">
        <v>1</v>
      </c>
      <c r="M18" s="7">
        <v>1</v>
      </c>
      <c r="N18" s="7">
        <f t="shared" si="0"/>
        <v>2</v>
      </c>
      <c r="O18" s="7">
        <v>45</v>
      </c>
      <c r="P18" s="9">
        <f t="shared" si="1"/>
        <v>69.258499999999998</v>
      </c>
      <c r="Q18" s="7" t="s">
        <v>62</v>
      </c>
    </row>
    <row r="19" spans="1:17" s="3" customFormat="1" ht="33" customHeight="1">
      <c r="A19" s="23">
        <v>15</v>
      </c>
      <c r="B19" s="7" t="s">
        <v>42</v>
      </c>
      <c r="C19" s="7">
        <v>2018.9</v>
      </c>
      <c r="D19" s="7">
        <v>20181200014</v>
      </c>
      <c r="E19" s="7" t="s">
        <v>23</v>
      </c>
      <c r="F19" s="7" t="s">
        <v>24</v>
      </c>
      <c r="G19" s="8" t="s">
        <v>25</v>
      </c>
      <c r="H19" s="7">
        <v>95</v>
      </c>
      <c r="I19" s="9">
        <v>85.7916666666667</v>
      </c>
      <c r="J19" s="7">
        <v>0</v>
      </c>
      <c r="K19" s="7">
        <v>0</v>
      </c>
      <c r="L19" s="7">
        <v>3</v>
      </c>
      <c r="M19" s="7">
        <v>2</v>
      </c>
      <c r="N19" s="7">
        <f>L19+M19+K19</f>
        <v>5</v>
      </c>
      <c r="O19" s="7">
        <v>44</v>
      </c>
      <c r="P19" s="9">
        <f>0.2*H19+0.5*(I19+J19)+0.15*(O19+N19)</f>
        <v>69.245833333333351</v>
      </c>
      <c r="Q19" s="7" t="s">
        <v>62</v>
      </c>
    </row>
    <row r="20" spans="1:17" s="3" customFormat="1" ht="33" customHeight="1">
      <c r="A20" s="23">
        <v>16</v>
      </c>
      <c r="B20" s="7" t="s">
        <v>31</v>
      </c>
      <c r="C20" s="7">
        <v>2018.9</v>
      </c>
      <c r="D20" s="7">
        <v>20181200025</v>
      </c>
      <c r="E20" s="7" t="s">
        <v>23</v>
      </c>
      <c r="F20" s="7" t="s">
        <v>24</v>
      </c>
      <c r="G20" s="8" t="s">
        <v>25</v>
      </c>
      <c r="H20" s="7">
        <v>95</v>
      </c>
      <c r="I20" s="9">
        <v>84.375</v>
      </c>
      <c r="J20" s="7">
        <v>0</v>
      </c>
      <c r="K20" s="7"/>
      <c r="L20" s="7">
        <v>6</v>
      </c>
      <c r="M20" s="7"/>
      <c r="N20" s="7">
        <f t="shared" si="0"/>
        <v>6</v>
      </c>
      <c r="O20" s="7">
        <v>45</v>
      </c>
      <c r="P20" s="9">
        <f t="shared" si="1"/>
        <v>68.837500000000006</v>
      </c>
      <c r="Q20" s="7" t="s">
        <v>62</v>
      </c>
    </row>
    <row r="21" spans="1:17" s="3" customFormat="1" ht="33" customHeight="1">
      <c r="A21" s="23">
        <v>17</v>
      </c>
      <c r="B21" s="7" t="s">
        <v>52</v>
      </c>
      <c r="C21" s="7">
        <v>2018.9</v>
      </c>
      <c r="D21" s="7">
        <v>20181200028</v>
      </c>
      <c r="E21" s="7" t="s">
        <v>23</v>
      </c>
      <c r="F21" s="7" t="s">
        <v>24</v>
      </c>
      <c r="G21" s="8" t="s">
        <v>58</v>
      </c>
      <c r="H21" s="7">
        <v>95</v>
      </c>
      <c r="I21" s="9">
        <v>89.791700000000006</v>
      </c>
      <c r="J21" s="7">
        <v>5</v>
      </c>
      <c r="K21" s="7">
        <v>0</v>
      </c>
      <c r="L21" s="7">
        <v>5</v>
      </c>
      <c r="M21" s="7">
        <v>2</v>
      </c>
      <c r="N21" s="7">
        <f t="shared" si="0"/>
        <v>7</v>
      </c>
      <c r="O21" s="7">
        <v>0</v>
      </c>
      <c r="P21" s="9">
        <f t="shared" si="1"/>
        <v>67.445849999999993</v>
      </c>
      <c r="Q21" s="7" t="s">
        <v>62</v>
      </c>
    </row>
    <row r="22" spans="1:17" s="3" customFormat="1" ht="33" customHeight="1">
      <c r="A22" s="23">
        <v>18</v>
      </c>
      <c r="B22" s="7" t="s">
        <v>53</v>
      </c>
      <c r="C22" s="7">
        <v>2018.9</v>
      </c>
      <c r="D22" s="7">
        <v>20181200038</v>
      </c>
      <c r="E22" s="7" t="s">
        <v>23</v>
      </c>
      <c r="F22" s="7" t="s">
        <v>24</v>
      </c>
      <c r="G22" s="8" t="s">
        <v>58</v>
      </c>
      <c r="H22" s="7">
        <v>95</v>
      </c>
      <c r="I22" s="9">
        <v>89.458330000000004</v>
      </c>
      <c r="J22" s="7">
        <v>5</v>
      </c>
      <c r="K22" s="7">
        <v>0</v>
      </c>
      <c r="L22" s="7">
        <v>5</v>
      </c>
      <c r="M22" s="7">
        <v>1</v>
      </c>
      <c r="N22" s="7">
        <f t="shared" si="0"/>
        <v>6</v>
      </c>
      <c r="O22" s="7">
        <v>0</v>
      </c>
      <c r="P22" s="9">
        <f t="shared" si="1"/>
        <v>67.129165</v>
      </c>
      <c r="Q22" s="7" t="s">
        <v>65</v>
      </c>
    </row>
    <row r="23" spans="1:17" s="3" customFormat="1" ht="33" customHeight="1">
      <c r="A23" s="23">
        <v>19</v>
      </c>
      <c r="B23" s="7" t="s">
        <v>26</v>
      </c>
      <c r="C23" s="7">
        <v>2018.9</v>
      </c>
      <c r="D23" s="7">
        <v>20181200021</v>
      </c>
      <c r="E23" s="7" t="s">
        <v>23</v>
      </c>
      <c r="F23" s="7" t="s">
        <v>24</v>
      </c>
      <c r="G23" s="8" t="s">
        <v>25</v>
      </c>
      <c r="H23" s="7">
        <v>95</v>
      </c>
      <c r="I23" s="9">
        <v>84.7083333333333</v>
      </c>
      <c r="J23" s="7">
        <v>0</v>
      </c>
      <c r="K23" s="7"/>
      <c r="L23" s="7">
        <v>14</v>
      </c>
      <c r="M23" s="7"/>
      <c r="N23" s="7">
        <f t="shared" si="0"/>
        <v>14</v>
      </c>
      <c r="O23" s="7"/>
      <c r="P23" s="9">
        <f t="shared" si="1"/>
        <v>63.454166666666652</v>
      </c>
      <c r="Q23" s="7" t="s">
        <v>65</v>
      </c>
    </row>
    <row r="24" spans="1:17" s="3" customFormat="1" ht="33" customHeight="1">
      <c r="A24" s="23">
        <v>20</v>
      </c>
      <c r="B24" s="7" t="s">
        <v>33</v>
      </c>
      <c r="C24" s="7">
        <v>2018.9</v>
      </c>
      <c r="D24" s="7">
        <v>20181200004</v>
      </c>
      <c r="E24" s="7" t="s">
        <v>23</v>
      </c>
      <c r="F24" s="7" t="s">
        <v>24</v>
      </c>
      <c r="G24" s="8" t="s">
        <v>25</v>
      </c>
      <c r="H24" s="7">
        <v>95</v>
      </c>
      <c r="I24" s="9">
        <v>87.3333333333333</v>
      </c>
      <c r="J24" s="7">
        <v>0</v>
      </c>
      <c r="K24" s="7"/>
      <c r="L24" s="7">
        <v>4</v>
      </c>
      <c r="M24" s="7"/>
      <c r="N24" s="7">
        <f t="shared" si="0"/>
        <v>4</v>
      </c>
      <c r="O24" s="7"/>
      <c r="P24" s="9">
        <f t="shared" si="1"/>
        <v>63.266666666666652</v>
      </c>
      <c r="Q24" s="7" t="s">
        <v>65</v>
      </c>
    </row>
    <row r="25" spans="1:17" s="3" customFormat="1" ht="33" customHeight="1">
      <c r="A25" s="23">
        <v>21</v>
      </c>
      <c r="B25" s="7" t="s">
        <v>35</v>
      </c>
      <c r="C25" s="7">
        <v>2018.9</v>
      </c>
      <c r="D25" s="7">
        <v>20181200016</v>
      </c>
      <c r="E25" s="7" t="s">
        <v>23</v>
      </c>
      <c r="F25" s="7" t="s">
        <v>24</v>
      </c>
      <c r="G25" s="8" t="s">
        <v>25</v>
      </c>
      <c r="H25" s="7">
        <v>95</v>
      </c>
      <c r="I25" s="9">
        <v>86.4166666666667</v>
      </c>
      <c r="J25" s="7">
        <v>0</v>
      </c>
      <c r="K25" s="7"/>
      <c r="L25" s="7">
        <v>2</v>
      </c>
      <c r="M25" s="7">
        <v>4</v>
      </c>
      <c r="N25" s="7">
        <f t="shared" si="0"/>
        <v>6</v>
      </c>
      <c r="O25" s="7"/>
      <c r="P25" s="9">
        <f t="shared" si="1"/>
        <v>63.108333333333348</v>
      </c>
      <c r="Q25" s="7" t="s">
        <v>65</v>
      </c>
    </row>
    <row r="26" spans="1:17" s="3" customFormat="1" ht="33" customHeight="1">
      <c r="A26" s="23">
        <v>22</v>
      </c>
      <c r="B26" s="7" t="s">
        <v>54</v>
      </c>
      <c r="C26" s="7">
        <v>2018.9</v>
      </c>
      <c r="D26" s="7">
        <v>20181200039</v>
      </c>
      <c r="E26" s="7" t="s">
        <v>23</v>
      </c>
      <c r="F26" s="7" t="s">
        <v>24</v>
      </c>
      <c r="G26" s="8" t="s">
        <v>58</v>
      </c>
      <c r="H26" s="7">
        <v>95</v>
      </c>
      <c r="I26" s="9">
        <v>87.166700000000006</v>
      </c>
      <c r="J26" s="7">
        <v>0</v>
      </c>
      <c r="K26" s="7">
        <v>0</v>
      </c>
      <c r="L26" s="7">
        <v>3</v>
      </c>
      <c r="M26" s="7">
        <v>0</v>
      </c>
      <c r="N26" s="7">
        <f t="shared" si="0"/>
        <v>3</v>
      </c>
      <c r="O26" s="7">
        <v>0</v>
      </c>
      <c r="P26" s="9">
        <f t="shared" si="1"/>
        <v>63.033350000000006</v>
      </c>
      <c r="Q26" s="7" t="s">
        <v>65</v>
      </c>
    </row>
    <row r="27" spans="1:17" ht="33" customHeight="1">
      <c r="A27" s="23">
        <v>23</v>
      </c>
      <c r="B27" s="7" t="s">
        <v>29</v>
      </c>
      <c r="C27" s="7">
        <v>2018.9</v>
      </c>
      <c r="D27" s="7">
        <v>20181200020</v>
      </c>
      <c r="E27" s="7" t="s">
        <v>23</v>
      </c>
      <c r="F27" s="7" t="s">
        <v>24</v>
      </c>
      <c r="G27" s="8" t="s">
        <v>25</v>
      </c>
      <c r="H27" s="7">
        <v>95</v>
      </c>
      <c r="I27" s="9">
        <v>85.7083333333333</v>
      </c>
      <c r="J27" s="7">
        <v>0</v>
      </c>
      <c r="K27" s="7"/>
      <c r="L27" s="7">
        <v>7</v>
      </c>
      <c r="M27" s="7"/>
      <c r="N27" s="7">
        <f t="shared" si="0"/>
        <v>7</v>
      </c>
      <c r="O27" s="7"/>
      <c r="P27" s="9">
        <f t="shared" si="1"/>
        <v>62.904166666666647</v>
      </c>
      <c r="Q27" s="7" t="s">
        <v>65</v>
      </c>
    </row>
    <row r="28" spans="1:17" ht="33" customHeight="1">
      <c r="A28" s="23">
        <v>24</v>
      </c>
      <c r="B28" s="7" t="s">
        <v>37</v>
      </c>
      <c r="C28" s="7">
        <v>2018.9</v>
      </c>
      <c r="D28" s="7">
        <v>20181200002</v>
      </c>
      <c r="E28" s="7" t="s">
        <v>23</v>
      </c>
      <c r="F28" s="7" t="s">
        <v>24</v>
      </c>
      <c r="G28" s="8" t="s">
        <v>25</v>
      </c>
      <c r="H28" s="7">
        <v>95</v>
      </c>
      <c r="I28" s="9">
        <v>85.2916666666667</v>
      </c>
      <c r="J28" s="7">
        <v>0</v>
      </c>
      <c r="K28" s="7"/>
      <c r="L28" s="7">
        <v>7</v>
      </c>
      <c r="M28" s="7"/>
      <c r="N28" s="7">
        <f t="shared" si="0"/>
        <v>7</v>
      </c>
      <c r="O28" s="7"/>
      <c r="P28" s="9">
        <f t="shared" si="1"/>
        <v>62.695833333333347</v>
      </c>
      <c r="Q28" s="7" t="s">
        <v>65</v>
      </c>
    </row>
    <row r="29" spans="1:17" ht="33" customHeight="1">
      <c r="A29" s="23">
        <v>25</v>
      </c>
      <c r="B29" s="7" t="s">
        <v>55</v>
      </c>
      <c r="C29" s="7">
        <v>2018.9</v>
      </c>
      <c r="D29" s="7">
        <v>20181200032</v>
      </c>
      <c r="E29" s="7" t="s">
        <v>23</v>
      </c>
      <c r="F29" s="7" t="s">
        <v>24</v>
      </c>
      <c r="G29" s="8" t="s">
        <v>58</v>
      </c>
      <c r="H29" s="7">
        <v>95</v>
      </c>
      <c r="I29" s="9">
        <v>85.375</v>
      </c>
      <c r="J29" s="7">
        <v>0</v>
      </c>
      <c r="K29" s="7">
        <v>0</v>
      </c>
      <c r="L29" s="7">
        <v>5</v>
      </c>
      <c r="M29" s="7">
        <v>1</v>
      </c>
      <c r="N29" s="7">
        <f t="shared" si="0"/>
        <v>6</v>
      </c>
      <c r="O29" s="7">
        <v>0</v>
      </c>
      <c r="P29" s="9">
        <f t="shared" si="1"/>
        <v>62.587499999999999</v>
      </c>
      <c r="Q29" s="7" t="s">
        <v>65</v>
      </c>
    </row>
    <row r="30" spans="1:17" ht="33" customHeight="1">
      <c r="A30" s="23">
        <v>26</v>
      </c>
      <c r="B30" s="7" t="s">
        <v>22</v>
      </c>
      <c r="C30" s="7">
        <v>2018.9</v>
      </c>
      <c r="D30" s="7">
        <v>20181200024</v>
      </c>
      <c r="E30" s="7" t="s">
        <v>23</v>
      </c>
      <c r="F30" s="7" t="s">
        <v>24</v>
      </c>
      <c r="G30" s="8" t="s">
        <v>25</v>
      </c>
      <c r="H30" s="7">
        <v>95</v>
      </c>
      <c r="I30" s="9">
        <v>85.625</v>
      </c>
      <c r="J30" s="7">
        <v>0</v>
      </c>
      <c r="K30" s="7"/>
      <c r="L30" s="7">
        <v>1</v>
      </c>
      <c r="M30" s="7"/>
      <c r="N30" s="7">
        <f t="shared" si="0"/>
        <v>1</v>
      </c>
      <c r="O30" s="7"/>
      <c r="P30" s="9">
        <f t="shared" si="1"/>
        <v>61.962499999999999</v>
      </c>
      <c r="Q30" s="7" t="s">
        <v>65</v>
      </c>
    </row>
    <row r="31" spans="1:17" ht="33" customHeight="1">
      <c r="A31" s="23">
        <v>27</v>
      </c>
      <c r="B31" s="7" t="s">
        <v>27</v>
      </c>
      <c r="C31" s="7">
        <v>2018.9</v>
      </c>
      <c r="D31" s="7">
        <v>20181200018</v>
      </c>
      <c r="E31" s="7" t="s">
        <v>23</v>
      </c>
      <c r="F31" s="7" t="s">
        <v>24</v>
      </c>
      <c r="G31" s="8" t="s">
        <v>25</v>
      </c>
      <c r="H31" s="7">
        <v>95</v>
      </c>
      <c r="I31" s="9">
        <v>84.7083333333333</v>
      </c>
      <c r="J31" s="7">
        <v>0</v>
      </c>
      <c r="K31" s="7"/>
      <c r="L31" s="7"/>
      <c r="M31" s="7"/>
      <c r="N31" s="7">
        <f t="shared" si="0"/>
        <v>0</v>
      </c>
      <c r="O31" s="7"/>
      <c r="P31" s="9">
        <f t="shared" si="1"/>
        <v>61.35416666666665</v>
      </c>
      <c r="Q31" s="7" t="s">
        <v>65</v>
      </c>
    </row>
    <row r="32" spans="1:17" ht="33" customHeight="1">
      <c r="A32" s="23">
        <v>28</v>
      </c>
      <c r="B32" s="7" t="s">
        <v>30</v>
      </c>
      <c r="C32" s="7">
        <v>2018.9</v>
      </c>
      <c r="D32" s="7">
        <v>20181200019</v>
      </c>
      <c r="E32" s="7" t="s">
        <v>23</v>
      </c>
      <c r="F32" s="7" t="s">
        <v>24</v>
      </c>
      <c r="G32" s="8" t="s">
        <v>25</v>
      </c>
      <c r="H32" s="7">
        <v>95</v>
      </c>
      <c r="I32" s="9">
        <v>83.5</v>
      </c>
      <c r="J32" s="7">
        <v>0</v>
      </c>
      <c r="K32" s="7"/>
      <c r="L32" s="7">
        <v>4</v>
      </c>
      <c r="M32" s="7"/>
      <c r="N32" s="7">
        <f t="shared" si="0"/>
        <v>4</v>
      </c>
      <c r="O32" s="7"/>
      <c r="P32" s="9">
        <f t="shared" si="1"/>
        <v>61.35</v>
      </c>
      <c r="Q32" s="7" t="s">
        <v>65</v>
      </c>
    </row>
    <row r="33" spans="1:17" ht="33" customHeight="1">
      <c r="A33" s="23">
        <v>29</v>
      </c>
      <c r="B33" s="7" t="s">
        <v>63</v>
      </c>
      <c r="C33" s="7">
        <v>2018.9</v>
      </c>
      <c r="D33" s="7">
        <v>20181200008</v>
      </c>
      <c r="E33" s="7" t="s">
        <v>23</v>
      </c>
      <c r="F33" s="7" t="s">
        <v>61</v>
      </c>
      <c r="G33" s="8" t="s">
        <v>25</v>
      </c>
      <c r="H33" s="7">
        <v>95</v>
      </c>
      <c r="I33" s="24">
        <v>83.7916666666667</v>
      </c>
      <c r="J33" s="7">
        <v>0</v>
      </c>
      <c r="K33" s="7">
        <v>0</v>
      </c>
      <c r="L33" s="7">
        <v>3</v>
      </c>
      <c r="M33" s="7">
        <v>0</v>
      </c>
      <c r="N33" s="7">
        <f t="shared" si="0"/>
        <v>3</v>
      </c>
      <c r="O33" s="7">
        <v>0</v>
      </c>
      <c r="P33" s="9">
        <f t="shared" si="1"/>
        <v>61.345833333333353</v>
      </c>
      <c r="Q33" s="7" t="s">
        <v>65</v>
      </c>
    </row>
    <row r="34" spans="1:17" ht="33" customHeight="1">
      <c r="A34" s="23">
        <v>30</v>
      </c>
      <c r="B34" s="7" t="s">
        <v>56</v>
      </c>
      <c r="C34" s="7">
        <v>2018.9</v>
      </c>
      <c r="D34" s="7">
        <v>20181200035</v>
      </c>
      <c r="E34" s="7" t="s">
        <v>23</v>
      </c>
      <c r="F34" s="7" t="s">
        <v>24</v>
      </c>
      <c r="G34" s="8" t="s">
        <v>58</v>
      </c>
      <c r="H34" s="7">
        <v>95</v>
      </c>
      <c r="I34" s="9">
        <v>84.25</v>
      </c>
      <c r="J34" s="7">
        <v>0</v>
      </c>
      <c r="K34" s="7">
        <v>0</v>
      </c>
      <c r="L34" s="7">
        <v>0</v>
      </c>
      <c r="M34" s="7">
        <v>0</v>
      </c>
      <c r="N34" s="7">
        <f t="shared" si="0"/>
        <v>0</v>
      </c>
      <c r="O34" s="7">
        <v>0</v>
      </c>
      <c r="P34" s="9">
        <f t="shared" si="1"/>
        <v>61.125</v>
      </c>
      <c r="Q34" s="7" t="s">
        <v>65</v>
      </c>
    </row>
    <row r="35" spans="1:17" ht="33" customHeight="1">
      <c r="A35" s="23">
        <v>31</v>
      </c>
      <c r="B35" s="7" t="s">
        <v>44</v>
      </c>
      <c r="C35" s="7">
        <v>2018.9</v>
      </c>
      <c r="D35" s="7">
        <v>20181200009</v>
      </c>
      <c r="E35" s="7" t="s">
        <v>23</v>
      </c>
      <c r="F35" s="7" t="s">
        <v>24</v>
      </c>
      <c r="G35" s="8" t="s">
        <v>25</v>
      </c>
      <c r="H35" s="7">
        <v>95</v>
      </c>
      <c r="I35" s="9">
        <v>82.625</v>
      </c>
      <c r="J35" s="7">
        <v>0</v>
      </c>
      <c r="K35" s="7"/>
      <c r="L35" s="7">
        <v>2</v>
      </c>
      <c r="M35" s="7"/>
      <c r="N35" s="7">
        <f t="shared" si="0"/>
        <v>2</v>
      </c>
      <c r="O35" s="7"/>
      <c r="P35" s="9">
        <f t="shared" si="1"/>
        <v>60.612499999999997</v>
      </c>
      <c r="Q35" s="7" t="s">
        <v>65</v>
      </c>
    </row>
    <row r="36" spans="1:17" ht="33" customHeight="1">
      <c r="A36" s="23">
        <v>32</v>
      </c>
      <c r="B36" s="7" t="s">
        <v>64</v>
      </c>
      <c r="C36" s="7">
        <v>2018.9</v>
      </c>
      <c r="D36" s="25">
        <v>20181200017</v>
      </c>
      <c r="E36" s="7" t="s">
        <v>23</v>
      </c>
      <c r="F36" s="7" t="s">
        <v>61</v>
      </c>
      <c r="G36" s="8" t="s">
        <v>25</v>
      </c>
      <c r="H36" s="7">
        <v>95</v>
      </c>
      <c r="I36" s="9">
        <v>81.208333333333329</v>
      </c>
      <c r="J36" s="7">
        <v>0</v>
      </c>
      <c r="K36" s="7">
        <v>0</v>
      </c>
      <c r="L36" s="7">
        <v>3</v>
      </c>
      <c r="M36" s="7">
        <v>0</v>
      </c>
      <c r="N36" s="7">
        <f t="shared" si="0"/>
        <v>3</v>
      </c>
      <c r="O36" s="7">
        <v>0</v>
      </c>
      <c r="P36" s="9">
        <f t="shared" si="1"/>
        <v>60.054166666666667</v>
      </c>
      <c r="Q36" s="7" t="s">
        <v>65</v>
      </c>
    </row>
    <row r="37" spans="1:17" ht="33" customHeight="1">
      <c r="A37" s="23">
        <v>33</v>
      </c>
      <c r="B37" s="7" t="s">
        <v>43</v>
      </c>
      <c r="C37" s="7">
        <v>2018.9</v>
      </c>
      <c r="D37" s="7">
        <v>20181200022</v>
      </c>
      <c r="E37" s="7" t="s">
        <v>23</v>
      </c>
      <c r="F37" s="7" t="s">
        <v>24</v>
      </c>
      <c r="G37" s="8" t="s">
        <v>25</v>
      </c>
      <c r="H37" s="7">
        <v>95</v>
      </c>
      <c r="I37" s="9">
        <v>81.667000000000002</v>
      </c>
      <c r="J37" s="7">
        <v>0</v>
      </c>
      <c r="K37" s="7"/>
      <c r="L37" s="7"/>
      <c r="M37" s="7"/>
      <c r="N37" s="7">
        <f t="shared" si="0"/>
        <v>0</v>
      </c>
      <c r="O37" s="7"/>
      <c r="P37" s="9">
        <f t="shared" si="1"/>
        <v>59.833500000000001</v>
      </c>
      <c r="Q37" s="7" t="s">
        <v>65</v>
      </c>
    </row>
    <row r="38" spans="1:17" ht="33" customHeight="1">
      <c r="A38" s="23">
        <v>34</v>
      </c>
      <c r="B38" s="7" t="s">
        <v>38</v>
      </c>
      <c r="C38" s="7">
        <v>2018.9</v>
      </c>
      <c r="D38" s="7">
        <v>20181200012</v>
      </c>
      <c r="E38" s="7" t="s">
        <v>23</v>
      </c>
      <c r="F38" s="7" t="s">
        <v>24</v>
      </c>
      <c r="G38" s="8" t="s">
        <v>25</v>
      </c>
      <c r="H38" s="7">
        <v>95</v>
      </c>
      <c r="I38" s="24">
        <v>64.125</v>
      </c>
      <c r="J38" s="7">
        <v>0</v>
      </c>
      <c r="K38" s="7"/>
      <c r="L38" s="7"/>
      <c r="M38" s="7"/>
      <c r="N38" s="7">
        <f t="shared" si="0"/>
        <v>0</v>
      </c>
      <c r="O38" s="7"/>
      <c r="P38" s="9">
        <f t="shared" si="1"/>
        <v>51.0625</v>
      </c>
      <c r="Q38" s="7" t="s">
        <v>65</v>
      </c>
    </row>
  </sheetData>
  <sortState ref="A2:Q42">
    <sortCondition descending="1" ref="P1"/>
  </sortState>
  <mergeCells count="21">
    <mergeCell ref="Q3:Q4"/>
    <mergeCell ref="K3:N3"/>
    <mergeCell ref="A1:Q1"/>
    <mergeCell ref="A2:B2"/>
    <mergeCell ref="C2:D2"/>
    <mergeCell ref="E2:F2"/>
    <mergeCell ref="G2:I2"/>
    <mergeCell ref="K2:N2"/>
    <mergeCell ref="P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8" sqref="A8:XFD10"/>
    </sheetView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Administrator</cp:lastModifiedBy>
  <cp:lastPrinted>2019-09-29T08:47:20Z</cp:lastPrinted>
  <dcterms:created xsi:type="dcterms:W3CDTF">2018-07-17T10:19:00Z</dcterms:created>
  <dcterms:modified xsi:type="dcterms:W3CDTF">2019-10-08T10:58:22Z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