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P7" i="1"/>
  <c r="Q27" i="2"/>
  <c r="O27"/>
  <c r="Q26"/>
  <c r="O26"/>
  <c r="Q25"/>
  <c r="O25"/>
  <c r="Q24"/>
  <c r="O24"/>
  <c r="Q23"/>
  <c r="O23"/>
  <c r="Q22"/>
  <c r="O22"/>
  <c r="Q21"/>
  <c r="O21"/>
  <c r="Q20"/>
  <c r="O20"/>
  <c r="Q19"/>
  <c r="O19"/>
  <c r="Q18"/>
  <c r="O18"/>
  <c r="Q17"/>
  <c r="O17"/>
  <c r="Q16"/>
  <c r="O16"/>
  <c r="Q15"/>
  <c r="O15"/>
  <c r="Q14"/>
  <c r="O14"/>
  <c r="Q13"/>
  <c r="O13"/>
  <c r="Q12"/>
  <c r="O12"/>
  <c r="Q11"/>
  <c r="O11"/>
  <c r="Q10"/>
  <c r="Q9"/>
  <c r="O9"/>
  <c r="Q8"/>
  <c r="O8"/>
  <c r="Q7"/>
  <c r="Q6"/>
  <c r="O6"/>
  <c r="Q5"/>
  <c r="O5"/>
  <c r="P27" i="1"/>
  <c r="N27"/>
  <c r="P26"/>
  <c r="N26"/>
  <c r="P25"/>
  <c r="N25"/>
  <c r="P24"/>
  <c r="N24"/>
  <c r="N23"/>
  <c r="P23" s="1"/>
  <c r="P22"/>
  <c r="N22"/>
  <c r="N21"/>
  <c r="P21" s="1"/>
  <c r="P20"/>
  <c r="N20"/>
  <c r="P19"/>
  <c r="N19"/>
  <c r="N18"/>
  <c r="P18" s="1"/>
  <c r="N17"/>
  <c r="P17" s="1"/>
  <c r="N16"/>
  <c r="P16" s="1"/>
  <c r="P15"/>
  <c r="N15"/>
  <c r="P14"/>
  <c r="N14"/>
  <c r="N13"/>
  <c r="P13" s="1"/>
  <c r="N12"/>
  <c r="P12" s="1"/>
  <c r="P11"/>
  <c r="N11"/>
  <c r="P10"/>
  <c r="N9"/>
  <c r="P9" s="1"/>
  <c r="N8"/>
  <c r="P8" s="1"/>
  <c r="P6"/>
  <c r="N6"/>
  <c r="P5"/>
  <c r="N5"/>
</calcChain>
</file>

<file path=xl/sharedStrings.xml><?xml version="1.0" encoding="utf-8"?>
<sst xmlns="http://schemas.openxmlformats.org/spreadsheetml/2006/main" count="334" uniqueCount="57">
  <si>
    <r>
      <rPr>
        <u/>
        <sz val="18"/>
        <color theme="1"/>
        <rFont val="宋体"/>
        <family val="3"/>
        <charset val="134"/>
        <scheme val="minor"/>
      </rPr>
      <t xml:space="preserve">          2019   </t>
    </r>
    <r>
      <rPr>
        <sz val="18"/>
        <color theme="1"/>
        <rFont val="宋体"/>
        <family val="3"/>
        <charset val="134"/>
        <scheme val="minor"/>
      </rPr>
      <t>学年研究生综合素质评定汇总表（班级）</t>
    </r>
  </si>
  <si>
    <t>所在班级</t>
  </si>
  <si>
    <t>2018级硕士4班</t>
  </si>
  <si>
    <t>所在学院</t>
  </si>
  <si>
    <t>林学院</t>
  </si>
  <si>
    <t>填表人</t>
  </si>
  <si>
    <t>洪荣艳</t>
  </si>
  <si>
    <t>填表时间</t>
  </si>
  <si>
    <t>排名</t>
  </si>
  <si>
    <t>姓名</t>
  </si>
  <si>
    <t>入学时间</t>
  </si>
  <si>
    <t>学号</t>
  </si>
  <si>
    <t>培养层次</t>
  </si>
  <si>
    <t>学习形式</t>
  </si>
  <si>
    <t>学科方向（领域）</t>
  </si>
  <si>
    <t>德育分(D)</t>
  </si>
  <si>
    <t>智育分(Z)</t>
  </si>
  <si>
    <t>学术成果分(C)</t>
  </si>
  <si>
    <t>实践活动分(J)</t>
  </si>
  <si>
    <t>学生事务服务分(F)</t>
  </si>
  <si>
    <t>总分(S)</t>
  </si>
  <si>
    <t>评定等级</t>
  </si>
  <si>
    <t>J1</t>
  </si>
  <si>
    <t>J2</t>
  </si>
  <si>
    <t>J3</t>
  </si>
  <si>
    <t>小计</t>
  </si>
  <si>
    <t>2018年</t>
  </si>
  <si>
    <t>硕士</t>
  </si>
  <si>
    <t>全日制</t>
  </si>
  <si>
    <t>林业</t>
  </si>
  <si>
    <t>优秀</t>
  </si>
  <si>
    <t>何婷婷</t>
  </si>
  <si>
    <t>高珺烨</t>
  </si>
  <si>
    <t>委霞</t>
  </si>
  <si>
    <t>吴童</t>
  </si>
  <si>
    <t>姬雅欣</t>
  </si>
  <si>
    <t>良好</t>
  </si>
  <si>
    <t>侯德佳</t>
  </si>
  <si>
    <t>程晨</t>
  </si>
  <si>
    <t>夏婵</t>
  </si>
  <si>
    <t>董妍妍</t>
  </si>
  <si>
    <t>郑力尉</t>
  </si>
  <si>
    <t>曹越</t>
  </si>
  <si>
    <t>陈萍</t>
  </si>
  <si>
    <t>张宸辉</t>
  </si>
  <si>
    <t>罗亦伶</t>
  </si>
  <si>
    <t>李京怡</t>
  </si>
  <si>
    <t>陈总文</t>
  </si>
  <si>
    <t>唐毛玲</t>
  </si>
  <si>
    <t>合格</t>
  </si>
  <si>
    <t>曾倩倩</t>
  </si>
  <si>
    <t>甘雯雯</t>
  </si>
  <si>
    <t>赵婷</t>
  </si>
  <si>
    <t>夏翩翩</t>
  </si>
  <si>
    <t>陈嘉懿</t>
  </si>
  <si>
    <t>班级综合素质评定小组组长签字：</t>
  </si>
  <si>
    <t>合格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</si>
</sst>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u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10"/>
      <color indexed="8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53">
    <xf numFmtId="0" fontId="0" fillId="0" borderId="0" xfId="0">
      <alignment vertical="center"/>
    </xf>
    <xf numFmtId="0" fontId="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31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0" fillId="2" borderId="0" xfId="0" applyFill="1">
      <alignment vertical="center"/>
    </xf>
    <xf numFmtId="31" fontId="0" fillId="2" borderId="0" xfId="0" applyNumberFormat="1" applyFill="1">
      <alignment vertical="center"/>
    </xf>
    <xf numFmtId="0" fontId="0" fillId="2" borderId="0" xfId="0" applyFont="1" applyFill="1" applyAlignment="1">
      <alignment horizontal="center" vertical="center" wrapText="1"/>
    </xf>
    <xf numFmtId="31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2" fillId="2" borderId="0" xfId="0" applyFont="1" applyFill="1" applyBorder="1" applyAlignment="1"/>
    <xf numFmtId="0" fontId="0" fillId="2" borderId="0" xfId="0" applyFill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34"/>
  <sheetViews>
    <sheetView tabSelected="1" zoomScale="85" zoomScaleNormal="85" workbookViewId="0">
      <selection activeCell="S11" sqref="S11"/>
    </sheetView>
  </sheetViews>
  <sheetFormatPr defaultColWidth="9" defaultRowHeight="13.5"/>
  <cols>
    <col min="1" max="1" width="6" style="52" customWidth="1"/>
    <col min="2" max="2" width="8.25" style="52" customWidth="1"/>
    <col min="3" max="3" width="9" style="52"/>
    <col min="4" max="4" width="12.75" style="52" customWidth="1"/>
    <col min="5" max="5" width="6.625" style="52" customWidth="1"/>
    <col min="6" max="6" width="7.875" style="52" customWidth="1"/>
    <col min="7" max="7" width="13.375" style="52" customWidth="1"/>
    <col min="8" max="8" width="6.375" style="52" customWidth="1"/>
    <col min="9" max="9" width="6.5" style="52" customWidth="1"/>
    <col min="10" max="10" width="9" style="52" customWidth="1"/>
    <col min="11" max="11" width="5.125" style="52" customWidth="1"/>
    <col min="12" max="12" width="5.5" style="52" customWidth="1"/>
    <col min="13" max="13" width="5.75" style="52" customWidth="1"/>
    <col min="14" max="14" width="6.375" style="52" customWidth="1"/>
    <col min="15" max="15" width="10.5" style="52" customWidth="1"/>
    <col min="16" max="16" width="7.25" style="52" customWidth="1"/>
    <col min="17" max="17" width="7.125" style="52" customWidth="1"/>
    <col min="18" max="16384" width="9" style="50"/>
  </cols>
  <sheetData>
    <row r="1" spans="1:24" s="20" customFormat="1" ht="22.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24" s="24" customFormat="1" ht="24.95" customHeight="1">
      <c r="A2" s="21" t="s">
        <v>1</v>
      </c>
      <c r="B2" s="21"/>
      <c r="C2" s="22" t="s">
        <v>2</v>
      </c>
      <c r="D2" s="22"/>
      <c r="E2" s="21" t="s">
        <v>3</v>
      </c>
      <c r="F2" s="21"/>
      <c r="G2" s="22" t="s">
        <v>4</v>
      </c>
      <c r="H2" s="22"/>
      <c r="I2" s="22"/>
      <c r="J2" s="23" t="s">
        <v>5</v>
      </c>
      <c r="K2" s="22" t="s">
        <v>6</v>
      </c>
      <c r="L2" s="22"/>
      <c r="M2" s="22"/>
      <c r="N2" s="22"/>
      <c r="O2" s="23" t="s">
        <v>7</v>
      </c>
      <c r="P2" s="22">
        <v>20190923</v>
      </c>
      <c r="Q2" s="22"/>
    </row>
    <row r="3" spans="1:24" s="29" customFormat="1" ht="24.75" customHeight="1">
      <c r="A3" s="25" t="s">
        <v>8</v>
      </c>
      <c r="B3" s="25" t="s">
        <v>9</v>
      </c>
      <c r="C3" s="25" t="s">
        <v>10</v>
      </c>
      <c r="D3" s="25" t="s">
        <v>11</v>
      </c>
      <c r="E3" s="25" t="s">
        <v>12</v>
      </c>
      <c r="F3" s="25" t="s">
        <v>13</v>
      </c>
      <c r="G3" s="25" t="s">
        <v>14</v>
      </c>
      <c r="H3" s="25" t="s">
        <v>15</v>
      </c>
      <c r="I3" s="25" t="s">
        <v>16</v>
      </c>
      <c r="J3" s="25" t="s">
        <v>17</v>
      </c>
      <c r="K3" s="26" t="s">
        <v>18</v>
      </c>
      <c r="L3" s="27"/>
      <c r="M3" s="27"/>
      <c r="N3" s="28"/>
      <c r="O3" s="25" t="s">
        <v>19</v>
      </c>
      <c r="P3" s="25" t="s">
        <v>20</v>
      </c>
      <c r="Q3" s="25" t="s">
        <v>21</v>
      </c>
    </row>
    <row r="4" spans="1:24" s="29" customFormat="1" ht="24.7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1" t="s">
        <v>22</v>
      </c>
      <c r="L4" s="31" t="s">
        <v>23</v>
      </c>
      <c r="M4" s="31" t="s">
        <v>24</v>
      </c>
      <c r="N4" s="31" t="s">
        <v>25</v>
      </c>
      <c r="O4" s="30"/>
      <c r="P4" s="30"/>
      <c r="Q4" s="30"/>
    </row>
    <row r="5" spans="1:24" s="29" customFormat="1" ht="33.75" customHeight="1">
      <c r="A5" s="31">
        <v>1</v>
      </c>
      <c r="B5" s="32" t="s">
        <v>6</v>
      </c>
      <c r="C5" s="31" t="s">
        <v>26</v>
      </c>
      <c r="D5" s="32">
        <v>20181200051</v>
      </c>
      <c r="E5" s="33" t="s">
        <v>27</v>
      </c>
      <c r="F5" s="33" t="s">
        <v>28</v>
      </c>
      <c r="G5" s="31" t="s">
        <v>29</v>
      </c>
      <c r="H5" s="34">
        <v>95</v>
      </c>
      <c r="I5" s="34">
        <v>89.28</v>
      </c>
      <c r="J5" s="34"/>
      <c r="K5" s="34"/>
      <c r="L5" s="34">
        <v>13</v>
      </c>
      <c r="M5" s="34">
        <v>5</v>
      </c>
      <c r="N5" s="34">
        <f t="shared" ref="N5:N9" si="0">K5+L5+M5</f>
        <v>18</v>
      </c>
      <c r="O5" s="34">
        <v>69</v>
      </c>
      <c r="P5" s="35">
        <f t="shared" ref="P5:P27" si="1">0.2*H5+0.5*(I5+J5)+0.15*N5+0.15*O5</f>
        <v>76.69</v>
      </c>
      <c r="Q5" s="31" t="s">
        <v>30</v>
      </c>
      <c r="S5" s="36"/>
      <c r="T5" s="36"/>
      <c r="U5" s="37"/>
      <c r="V5" s="38"/>
      <c r="W5" s="39"/>
      <c r="X5" s="38"/>
    </row>
    <row r="6" spans="1:24" s="29" customFormat="1" ht="33.75" customHeight="1">
      <c r="A6" s="31">
        <v>2</v>
      </c>
      <c r="B6" s="32" t="s">
        <v>31</v>
      </c>
      <c r="C6" s="31" t="s">
        <v>26</v>
      </c>
      <c r="D6" s="32">
        <v>20181200065</v>
      </c>
      <c r="E6" s="33" t="s">
        <v>27</v>
      </c>
      <c r="F6" s="33" t="s">
        <v>28</v>
      </c>
      <c r="G6" s="31" t="s">
        <v>29</v>
      </c>
      <c r="H6" s="34">
        <v>95</v>
      </c>
      <c r="I6" s="34">
        <v>87.89</v>
      </c>
      <c r="J6" s="34"/>
      <c r="K6" s="34"/>
      <c r="L6" s="34">
        <v>18</v>
      </c>
      <c r="M6" s="34">
        <v>5</v>
      </c>
      <c r="N6" s="34">
        <f t="shared" si="0"/>
        <v>23</v>
      </c>
      <c r="O6" s="34">
        <v>63</v>
      </c>
      <c r="P6" s="35">
        <f t="shared" si="1"/>
        <v>75.844999999999999</v>
      </c>
      <c r="Q6" s="31" t="s">
        <v>30</v>
      </c>
      <c r="S6" s="36"/>
      <c r="T6" s="36"/>
      <c r="U6" s="37"/>
      <c r="V6" s="38"/>
      <c r="W6" s="39"/>
      <c r="X6" s="38"/>
    </row>
    <row r="7" spans="1:24" s="29" customFormat="1" ht="33.75" customHeight="1">
      <c r="A7" s="31">
        <v>3</v>
      </c>
      <c r="B7" s="32" t="s">
        <v>32</v>
      </c>
      <c r="C7" s="31" t="s">
        <v>26</v>
      </c>
      <c r="D7" s="32">
        <v>20181200059</v>
      </c>
      <c r="E7" s="33" t="s">
        <v>27</v>
      </c>
      <c r="F7" s="33" t="s">
        <v>28</v>
      </c>
      <c r="G7" s="31" t="s">
        <v>29</v>
      </c>
      <c r="H7" s="34">
        <v>95</v>
      </c>
      <c r="I7" s="34">
        <v>87.79</v>
      </c>
      <c r="J7" s="34"/>
      <c r="K7" s="34">
        <v>10</v>
      </c>
      <c r="L7" s="34">
        <v>7</v>
      </c>
      <c r="M7" s="34">
        <v>15</v>
      </c>
      <c r="N7" s="34">
        <v>32</v>
      </c>
      <c r="O7" s="34">
        <v>51</v>
      </c>
      <c r="P7" s="35">
        <f t="shared" si="1"/>
        <v>75.345000000000013</v>
      </c>
      <c r="Q7" s="31" t="s">
        <v>30</v>
      </c>
      <c r="S7" s="36"/>
      <c r="T7" s="36"/>
      <c r="U7" s="37"/>
      <c r="V7" s="40"/>
      <c r="W7" s="39"/>
      <c r="X7" s="38"/>
    </row>
    <row r="8" spans="1:24" s="29" customFormat="1" ht="33.75" customHeight="1">
      <c r="A8" s="31">
        <v>4</v>
      </c>
      <c r="B8" s="32" t="s">
        <v>33</v>
      </c>
      <c r="C8" s="31" t="s">
        <v>26</v>
      </c>
      <c r="D8" s="32">
        <v>20181200048</v>
      </c>
      <c r="E8" s="33" t="s">
        <v>27</v>
      </c>
      <c r="F8" s="33" t="s">
        <v>28</v>
      </c>
      <c r="G8" s="31" t="s">
        <v>29</v>
      </c>
      <c r="H8" s="34">
        <v>95</v>
      </c>
      <c r="I8" s="34">
        <v>86.59</v>
      </c>
      <c r="J8" s="34"/>
      <c r="K8" s="34">
        <v>5</v>
      </c>
      <c r="L8" s="34">
        <v>13</v>
      </c>
      <c r="M8" s="34">
        <v>11</v>
      </c>
      <c r="N8" s="34">
        <f t="shared" si="0"/>
        <v>29</v>
      </c>
      <c r="O8" s="34">
        <v>55</v>
      </c>
      <c r="P8" s="35">
        <f t="shared" si="1"/>
        <v>74.894999999999996</v>
      </c>
      <c r="Q8" s="31" t="s">
        <v>30</v>
      </c>
      <c r="S8" s="36"/>
      <c r="T8" s="36"/>
      <c r="U8" s="37"/>
      <c r="V8" s="38"/>
      <c r="W8" s="41"/>
      <c r="X8" s="38"/>
    </row>
    <row r="9" spans="1:24" s="29" customFormat="1" ht="33.75" customHeight="1">
      <c r="A9" s="31">
        <v>5</v>
      </c>
      <c r="B9" s="32" t="s">
        <v>34</v>
      </c>
      <c r="C9" s="31" t="s">
        <v>26</v>
      </c>
      <c r="D9" s="32">
        <v>20181200066</v>
      </c>
      <c r="E9" s="33" t="s">
        <v>27</v>
      </c>
      <c r="F9" s="33" t="s">
        <v>28</v>
      </c>
      <c r="G9" s="31" t="s">
        <v>29</v>
      </c>
      <c r="H9" s="34">
        <v>95</v>
      </c>
      <c r="I9" s="34">
        <v>92.47</v>
      </c>
      <c r="J9" s="34">
        <v>2</v>
      </c>
      <c r="K9" s="34"/>
      <c r="L9" s="34">
        <v>5</v>
      </c>
      <c r="M9" s="34">
        <v>7</v>
      </c>
      <c r="N9" s="34">
        <f t="shared" si="0"/>
        <v>12</v>
      </c>
      <c r="O9" s="34">
        <v>40</v>
      </c>
      <c r="P9" s="35">
        <f t="shared" si="1"/>
        <v>74.034999999999997</v>
      </c>
      <c r="Q9" s="31" t="s">
        <v>30</v>
      </c>
      <c r="S9" s="36"/>
      <c r="T9" s="36"/>
      <c r="U9" s="37"/>
      <c r="V9" s="38"/>
      <c r="W9" s="39"/>
      <c r="X9" s="38"/>
    </row>
    <row r="10" spans="1:24" s="29" customFormat="1" ht="33.75" customHeight="1">
      <c r="A10" s="31">
        <v>6</v>
      </c>
      <c r="B10" s="32" t="s">
        <v>35</v>
      </c>
      <c r="C10" s="31" t="s">
        <v>26</v>
      </c>
      <c r="D10" s="32">
        <v>20181200045</v>
      </c>
      <c r="E10" s="33" t="s">
        <v>27</v>
      </c>
      <c r="F10" s="33" t="s">
        <v>28</v>
      </c>
      <c r="G10" s="31" t="s">
        <v>29</v>
      </c>
      <c r="H10" s="34">
        <v>95</v>
      </c>
      <c r="I10" s="34">
        <v>88.39</v>
      </c>
      <c r="J10" s="34"/>
      <c r="K10" s="34"/>
      <c r="L10" s="34"/>
      <c r="M10" s="34"/>
      <c r="N10" s="34">
        <v>16</v>
      </c>
      <c r="O10" s="34">
        <v>54</v>
      </c>
      <c r="P10" s="35">
        <f t="shared" si="1"/>
        <v>73.694999999999993</v>
      </c>
      <c r="Q10" s="31" t="s">
        <v>36</v>
      </c>
      <c r="S10" s="36"/>
      <c r="T10" s="36"/>
      <c r="U10" s="37"/>
      <c r="V10" s="38"/>
      <c r="W10" s="41"/>
      <c r="X10" s="38"/>
    </row>
    <row r="11" spans="1:24" s="29" customFormat="1" ht="33.75" customHeight="1">
      <c r="A11" s="31">
        <v>7</v>
      </c>
      <c r="B11" s="32" t="s">
        <v>37</v>
      </c>
      <c r="C11" s="31" t="s">
        <v>26</v>
      </c>
      <c r="D11" s="32">
        <v>20181200069</v>
      </c>
      <c r="E11" s="33" t="s">
        <v>27</v>
      </c>
      <c r="F11" s="33" t="s">
        <v>28</v>
      </c>
      <c r="G11" s="31" t="s">
        <v>29</v>
      </c>
      <c r="H11" s="34">
        <v>95</v>
      </c>
      <c r="I11" s="34">
        <v>84.9</v>
      </c>
      <c r="J11" s="34"/>
      <c r="K11" s="34"/>
      <c r="L11" s="34">
        <v>5</v>
      </c>
      <c r="M11" s="34">
        <v>7</v>
      </c>
      <c r="N11" s="34">
        <f t="shared" ref="N11:N27" si="2">K11+L11+M11</f>
        <v>12</v>
      </c>
      <c r="O11" s="34">
        <v>66</v>
      </c>
      <c r="P11" s="35">
        <f t="shared" si="1"/>
        <v>73.150000000000006</v>
      </c>
      <c r="Q11" s="31" t="s">
        <v>36</v>
      </c>
      <c r="S11" s="36"/>
      <c r="T11" s="36"/>
      <c r="U11" s="37"/>
      <c r="V11" s="38"/>
      <c r="W11" s="39"/>
      <c r="X11" s="38"/>
    </row>
    <row r="12" spans="1:24" s="29" customFormat="1" ht="33.75" customHeight="1">
      <c r="A12" s="31">
        <v>8</v>
      </c>
      <c r="B12" s="32" t="s">
        <v>38</v>
      </c>
      <c r="C12" s="31" t="s">
        <v>26</v>
      </c>
      <c r="D12" s="32">
        <v>20181200064</v>
      </c>
      <c r="E12" s="33" t="s">
        <v>27</v>
      </c>
      <c r="F12" s="33" t="s">
        <v>28</v>
      </c>
      <c r="G12" s="31" t="s">
        <v>29</v>
      </c>
      <c r="H12" s="34">
        <v>95</v>
      </c>
      <c r="I12" s="34">
        <v>89.43</v>
      </c>
      <c r="J12" s="34"/>
      <c r="K12" s="34"/>
      <c r="L12" s="34">
        <v>4</v>
      </c>
      <c r="M12" s="34">
        <v>6</v>
      </c>
      <c r="N12" s="34">
        <f t="shared" si="2"/>
        <v>10</v>
      </c>
      <c r="O12" s="34">
        <v>48</v>
      </c>
      <c r="P12" s="35">
        <f t="shared" si="1"/>
        <v>72.415000000000006</v>
      </c>
      <c r="Q12" s="31" t="s">
        <v>36</v>
      </c>
      <c r="S12" s="36"/>
      <c r="T12" s="36"/>
      <c r="U12" s="37"/>
      <c r="V12" s="38"/>
      <c r="W12" s="41"/>
      <c r="X12" s="38"/>
    </row>
    <row r="13" spans="1:24" s="29" customFormat="1" ht="33.75" customHeight="1">
      <c r="A13" s="31">
        <v>9</v>
      </c>
      <c r="B13" s="32" t="s">
        <v>39</v>
      </c>
      <c r="C13" s="31" t="s">
        <v>26</v>
      </c>
      <c r="D13" s="32">
        <v>20181200042</v>
      </c>
      <c r="E13" s="33" t="s">
        <v>27</v>
      </c>
      <c r="F13" s="33" t="s">
        <v>28</v>
      </c>
      <c r="G13" s="31" t="s">
        <v>29</v>
      </c>
      <c r="H13" s="34">
        <v>95</v>
      </c>
      <c r="I13" s="34">
        <v>89.47</v>
      </c>
      <c r="J13" s="34"/>
      <c r="K13" s="34"/>
      <c r="L13" s="34">
        <v>7</v>
      </c>
      <c r="M13" s="34">
        <v>4</v>
      </c>
      <c r="N13" s="34">
        <f t="shared" si="2"/>
        <v>11</v>
      </c>
      <c r="O13" s="34">
        <v>44</v>
      </c>
      <c r="P13" s="35">
        <f t="shared" si="1"/>
        <v>71.984999999999999</v>
      </c>
      <c r="Q13" s="31" t="s">
        <v>36</v>
      </c>
      <c r="S13" s="36"/>
      <c r="T13" s="36"/>
      <c r="U13" s="37"/>
      <c r="V13" s="38"/>
      <c r="W13" s="39"/>
      <c r="X13" s="38"/>
    </row>
    <row r="14" spans="1:24" s="29" customFormat="1" ht="33.75" customHeight="1">
      <c r="A14" s="31">
        <v>10</v>
      </c>
      <c r="B14" s="32" t="s">
        <v>40</v>
      </c>
      <c r="C14" s="31" t="s">
        <v>26</v>
      </c>
      <c r="D14" s="32">
        <v>20181200070</v>
      </c>
      <c r="E14" s="33" t="s">
        <v>27</v>
      </c>
      <c r="F14" s="33" t="s">
        <v>28</v>
      </c>
      <c r="G14" s="31" t="s">
        <v>29</v>
      </c>
      <c r="H14" s="34">
        <v>95</v>
      </c>
      <c r="I14" s="34">
        <v>87.26</v>
      </c>
      <c r="J14" s="34"/>
      <c r="K14" s="34"/>
      <c r="L14" s="34">
        <v>12</v>
      </c>
      <c r="M14" s="34">
        <v>5</v>
      </c>
      <c r="N14" s="34">
        <f t="shared" si="2"/>
        <v>17</v>
      </c>
      <c r="O14" s="34">
        <v>43</v>
      </c>
      <c r="P14" s="35">
        <f t="shared" si="1"/>
        <v>71.63000000000001</v>
      </c>
      <c r="Q14" s="31" t="s">
        <v>36</v>
      </c>
      <c r="S14" s="36"/>
      <c r="T14" s="36"/>
      <c r="U14" s="37"/>
      <c r="V14" s="38"/>
      <c r="W14" s="39"/>
      <c r="X14" s="38"/>
    </row>
    <row r="15" spans="1:24" s="29" customFormat="1" ht="33.75" customHeight="1">
      <c r="A15" s="31">
        <v>11</v>
      </c>
      <c r="B15" s="32" t="s">
        <v>41</v>
      </c>
      <c r="C15" s="31" t="s">
        <v>26</v>
      </c>
      <c r="D15" s="32">
        <v>20181200063</v>
      </c>
      <c r="E15" s="33" t="s">
        <v>27</v>
      </c>
      <c r="F15" s="33" t="s">
        <v>28</v>
      </c>
      <c r="G15" s="31" t="s">
        <v>29</v>
      </c>
      <c r="H15" s="34">
        <v>95</v>
      </c>
      <c r="I15" s="34">
        <v>84.55</v>
      </c>
      <c r="J15" s="34">
        <v>5</v>
      </c>
      <c r="K15" s="34"/>
      <c r="L15" s="34">
        <v>7</v>
      </c>
      <c r="M15" s="34">
        <v>10</v>
      </c>
      <c r="N15" s="34">
        <f t="shared" si="2"/>
        <v>17</v>
      </c>
      <c r="O15" s="34">
        <v>35</v>
      </c>
      <c r="P15" s="35">
        <f t="shared" si="1"/>
        <v>71.575000000000003</v>
      </c>
      <c r="Q15" s="31" t="s">
        <v>36</v>
      </c>
      <c r="S15" s="36"/>
      <c r="T15" s="36"/>
      <c r="U15" s="37"/>
      <c r="V15" s="38"/>
      <c r="W15" s="39"/>
      <c r="X15" s="38"/>
    </row>
    <row r="16" spans="1:24" s="29" customFormat="1" ht="33.75" customHeight="1">
      <c r="A16" s="31">
        <v>12</v>
      </c>
      <c r="B16" s="32" t="s">
        <v>42</v>
      </c>
      <c r="C16" s="31" t="s">
        <v>26</v>
      </c>
      <c r="D16" s="32">
        <v>20181200052</v>
      </c>
      <c r="E16" s="33" t="s">
        <v>27</v>
      </c>
      <c r="F16" s="33" t="s">
        <v>28</v>
      </c>
      <c r="G16" s="31" t="s">
        <v>29</v>
      </c>
      <c r="H16" s="34">
        <v>95</v>
      </c>
      <c r="I16" s="34">
        <v>85.78</v>
      </c>
      <c r="J16" s="34"/>
      <c r="K16" s="34"/>
      <c r="L16" s="34">
        <v>5</v>
      </c>
      <c r="M16" s="34">
        <v>9</v>
      </c>
      <c r="N16" s="34">
        <f t="shared" si="2"/>
        <v>14</v>
      </c>
      <c r="O16" s="34">
        <v>50</v>
      </c>
      <c r="P16" s="35">
        <f t="shared" si="1"/>
        <v>71.490000000000009</v>
      </c>
      <c r="Q16" s="31" t="s">
        <v>36</v>
      </c>
      <c r="S16" s="36"/>
      <c r="T16" s="36"/>
      <c r="U16" s="37"/>
      <c r="V16" s="38"/>
      <c r="W16" s="39"/>
      <c r="X16" s="38"/>
    </row>
    <row r="17" spans="1:24" s="29" customFormat="1" ht="33.75" customHeight="1">
      <c r="A17" s="31">
        <v>13</v>
      </c>
      <c r="B17" s="32" t="s">
        <v>43</v>
      </c>
      <c r="C17" s="31" t="s">
        <v>26</v>
      </c>
      <c r="D17" s="32">
        <v>20181200049</v>
      </c>
      <c r="E17" s="33" t="s">
        <v>27</v>
      </c>
      <c r="F17" s="33" t="s">
        <v>28</v>
      </c>
      <c r="G17" s="31" t="s">
        <v>29</v>
      </c>
      <c r="H17" s="34">
        <v>95</v>
      </c>
      <c r="I17" s="34">
        <v>83.11</v>
      </c>
      <c r="J17" s="34"/>
      <c r="K17" s="34">
        <v>5</v>
      </c>
      <c r="L17" s="34">
        <v>8</v>
      </c>
      <c r="M17" s="34">
        <v>10</v>
      </c>
      <c r="N17" s="34">
        <f t="shared" si="2"/>
        <v>23</v>
      </c>
      <c r="O17" s="34">
        <v>48</v>
      </c>
      <c r="P17" s="35">
        <f t="shared" si="1"/>
        <v>71.204999999999998</v>
      </c>
      <c r="Q17" s="42" t="s">
        <v>56</v>
      </c>
      <c r="S17" s="36"/>
      <c r="T17" s="36"/>
      <c r="U17" s="37"/>
      <c r="V17" s="38"/>
      <c r="W17" s="39"/>
      <c r="X17" s="38"/>
    </row>
    <row r="18" spans="1:24" s="29" customFormat="1" ht="33.75" customHeight="1">
      <c r="A18" s="31">
        <v>14</v>
      </c>
      <c r="B18" s="32" t="s">
        <v>44</v>
      </c>
      <c r="C18" s="31" t="s">
        <v>26</v>
      </c>
      <c r="D18" s="32">
        <v>20181200062</v>
      </c>
      <c r="E18" s="33" t="s">
        <v>27</v>
      </c>
      <c r="F18" s="33" t="s">
        <v>28</v>
      </c>
      <c r="G18" s="31" t="s">
        <v>29</v>
      </c>
      <c r="H18" s="34">
        <v>95</v>
      </c>
      <c r="I18" s="34">
        <v>84.39</v>
      </c>
      <c r="J18" s="34"/>
      <c r="K18" s="34"/>
      <c r="L18" s="34">
        <v>13</v>
      </c>
      <c r="M18" s="34">
        <v>7</v>
      </c>
      <c r="N18" s="34">
        <f t="shared" si="2"/>
        <v>20</v>
      </c>
      <c r="O18" s="34">
        <v>46</v>
      </c>
      <c r="P18" s="35">
        <f t="shared" si="1"/>
        <v>71.094999999999999</v>
      </c>
      <c r="Q18" s="42" t="s">
        <v>56</v>
      </c>
      <c r="S18" s="36"/>
      <c r="T18" s="36"/>
      <c r="U18" s="37"/>
      <c r="V18" s="38"/>
      <c r="W18" s="39"/>
      <c r="X18" s="38"/>
    </row>
    <row r="19" spans="1:24" s="29" customFormat="1" ht="33.75" customHeight="1">
      <c r="A19" s="31">
        <v>15</v>
      </c>
      <c r="B19" s="32" t="s">
        <v>45</v>
      </c>
      <c r="C19" s="31" t="s">
        <v>26</v>
      </c>
      <c r="D19" s="32">
        <v>20181200072</v>
      </c>
      <c r="E19" s="33" t="s">
        <v>27</v>
      </c>
      <c r="F19" s="33" t="s">
        <v>28</v>
      </c>
      <c r="G19" s="31" t="s">
        <v>29</v>
      </c>
      <c r="H19" s="34">
        <v>95</v>
      </c>
      <c r="I19" s="34">
        <v>85.74</v>
      </c>
      <c r="J19" s="34"/>
      <c r="K19" s="34"/>
      <c r="L19" s="34">
        <v>12</v>
      </c>
      <c r="M19" s="34">
        <v>2</v>
      </c>
      <c r="N19" s="34">
        <f t="shared" si="2"/>
        <v>14</v>
      </c>
      <c r="O19" s="34">
        <v>40</v>
      </c>
      <c r="P19" s="35">
        <f t="shared" si="1"/>
        <v>69.97</v>
      </c>
      <c r="Q19" s="42" t="s">
        <v>56</v>
      </c>
      <c r="S19" s="36"/>
      <c r="T19" s="36"/>
      <c r="U19" s="37"/>
      <c r="V19" s="38"/>
      <c r="W19" s="39"/>
      <c r="X19" s="38"/>
    </row>
    <row r="20" spans="1:24" s="29" customFormat="1" ht="33.75" customHeight="1">
      <c r="A20" s="31">
        <v>16</v>
      </c>
      <c r="B20" s="32" t="s">
        <v>46</v>
      </c>
      <c r="C20" s="31" t="s">
        <v>26</v>
      </c>
      <c r="D20" s="32">
        <v>20181200068</v>
      </c>
      <c r="E20" s="33" t="s">
        <v>27</v>
      </c>
      <c r="F20" s="33" t="s">
        <v>28</v>
      </c>
      <c r="G20" s="31" t="s">
        <v>29</v>
      </c>
      <c r="H20" s="34">
        <v>95</v>
      </c>
      <c r="I20" s="34">
        <v>86.3</v>
      </c>
      <c r="J20" s="34"/>
      <c r="K20" s="34"/>
      <c r="L20" s="34">
        <v>5</v>
      </c>
      <c r="M20" s="34">
        <v>1</v>
      </c>
      <c r="N20" s="34">
        <f t="shared" si="2"/>
        <v>6</v>
      </c>
      <c r="O20" s="34">
        <v>38</v>
      </c>
      <c r="P20" s="35">
        <f t="shared" si="1"/>
        <v>68.75</v>
      </c>
      <c r="Q20" s="42" t="s">
        <v>56</v>
      </c>
      <c r="S20" s="36"/>
      <c r="T20" s="36"/>
      <c r="U20" s="37"/>
      <c r="V20" s="38"/>
      <c r="W20" s="41"/>
      <c r="X20" s="38"/>
    </row>
    <row r="21" spans="1:24" s="29" customFormat="1" ht="33.75" customHeight="1">
      <c r="A21" s="31">
        <v>17</v>
      </c>
      <c r="B21" s="32" t="s">
        <v>47</v>
      </c>
      <c r="C21" s="31" t="s">
        <v>26</v>
      </c>
      <c r="D21" s="32">
        <v>20181200058</v>
      </c>
      <c r="E21" s="33" t="s">
        <v>27</v>
      </c>
      <c r="F21" s="33" t="s">
        <v>28</v>
      </c>
      <c r="G21" s="31" t="s">
        <v>29</v>
      </c>
      <c r="H21" s="34">
        <v>95</v>
      </c>
      <c r="I21" s="34">
        <v>84</v>
      </c>
      <c r="J21" s="34"/>
      <c r="K21" s="34"/>
      <c r="L21" s="34">
        <v>4</v>
      </c>
      <c r="M21" s="34">
        <v>8</v>
      </c>
      <c r="N21" s="34">
        <f t="shared" si="2"/>
        <v>12</v>
      </c>
      <c r="O21" s="34">
        <v>38</v>
      </c>
      <c r="P21" s="35">
        <f t="shared" si="1"/>
        <v>68.5</v>
      </c>
      <c r="Q21" s="42" t="s">
        <v>56</v>
      </c>
      <c r="S21" s="36"/>
      <c r="T21" s="36"/>
      <c r="U21" s="37"/>
      <c r="V21" s="38"/>
      <c r="W21" s="39"/>
      <c r="X21" s="38"/>
    </row>
    <row r="22" spans="1:24" s="29" customFormat="1" ht="33.75" customHeight="1">
      <c r="A22" s="31">
        <v>18</v>
      </c>
      <c r="B22" s="32" t="s">
        <v>48</v>
      </c>
      <c r="C22" s="31" t="s">
        <v>26</v>
      </c>
      <c r="D22" s="32">
        <v>20181200060</v>
      </c>
      <c r="E22" s="33" t="s">
        <v>27</v>
      </c>
      <c r="F22" s="33" t="s">
        <v>28</v>
      </c>
      <c r="G22" s="31" t="s">
        <v>29</v>
      </c>
      <c r="H22" s="34">
        <v>95</v>
      </c>
      <c r="I22" s="34">
        <v>89.21</v>
      </c>
      <c r="J22" s="34"/>
      <c r="K22" s="34"/>
      <c r="L22" s="34">
        <v>7</v>
      </c>
      <c r="M22" s="34">
        <v>1</v>
      </c>
      <c r="N22" s="34">
        <f t="shared" si="2"/>
        <v>8</v>
      </c>
      <c r="O22" s="34"/>
      <c r="P22" s="35">
        <f t="shared" si="1"/>
        <v>64.804999999999993</v>
      </c>
      <c r="Q22" s="42" t="s">
        <v>56</v>
      </c>
      <c r="S22" s="36"/>
      <c r="T22" s="36"/>
      <c r="U22" s="37"/>
      <c r="V22" s="38"/>
      <c r="W22" s="41"/>
      <c r="X22" s="38"/>
    </row>
    <row r="23" spans="1:24" s="29" customFormat="1" ht="33.75" customHeight="1">
      <c r="A23" s="31">
        <v>19</v>
      </c>
      <c r="B23" s="32" t="s">
        <v>50</v>
      </c>
      <c r="C23" s="31" t="s">
        <v>26</v>
      </c>
      <c r="D23" s="32">
        <v>20181200040</v>
      </c>
      <c r="E23" s="33" t="s">
        <v>27</v>
      </c>
      <c r="F23" s="33" t="s">
        <v>28</v>
      </c>
      <c r="G23" s="31" t="s">
        <v>29</v>
      </c>
      <c r="H23" s="34">
        <v>95</v>
      </c>
      <c r="I23" s="34">
        <v>88.37</v>
      </c>
      <c r="J23" s="34"/>
      <c r="K23" s="34"/>
      <c r="L23" s="34">
        <v>7</v>
      </c>
      <c r="M23" s="34">
        <v>1</v>
      </c>
      <c r="N23" s="34">
        <f t="shared" si="2"/>
        <v>8</v>
      </c>
      <c r="O23" s="34"/>
      <c r="P23" s="35">
        <f t="shared" si="1"/>
        <v>64.385000000000005</v>
      </c>
      <c r="Q23" s="42" t="s">
        <v>56</v>
      </c>
      <c r="S23" s="36"/>
      <c r="T23" s="36"/>
      <c r="U23" s="37"/>
      <c r="V23" s="38"/>
      <c r="W23" s="39"/>
      <c r="X23" s="38"/>
    </row>
    <row r="24" spans="1:24" s="29" customFormat="1" ht="33.75" customHeight="1">
      <c r="A24" s="31">
        <v>20</v>
      </c>
      <c r="B24" s="32" t="s">
        <v>51</v>
      </c>
      <c r="C24" s="31" t="s">
        <v>26</v>
      </c>
      <c r="D24" s="32">
        <v>20181200053</v>
      </c>
      <c r="E24" s="33" t="s">
        <v>27</v>
      </c>
      <c r="F24" s="33" t="s">
        <v>28</v>
      </c>
      <c r="G24" s="31" t="s">
        <v>29</v>
      </c>
      <c r="H24" s="34">
        <v>95</v>
      </c>
      <c r="I24" s="34">
        <v>87.26</v>
      </c>
      <c r="J24" s="34"/>
      <c r="K24" s="34"/>
      <c r="L24" s="34">
        <v>2</v>
      </c>
      <c r="M24" s="34">
        <v>6</v>
      </c>
      <c r="N24" s="34">
        <f t="shared" si="2"/>
        <v>8</v>
      </c>
      <c r="O24" s="34"/>
      <c r="P24" s="35">
        <f t="shared" si="1"/>
        <v>63.83</v>
      </c>
      <c r="Q24" s="42" t="s">
        <v>56</v>
      </c>
      <c r="S24" s="36"/>
      <c r="T24" s="36"/>
      <c r="U24" s="37"/>
      <c r="V24" s="38"/>
      <c r="W24" s="41"/>
      <c r="X24" s="38"/>
    </row>
    <row r="25" spans="1:24" s="29" customFormat="1" ht="33.75" customHeight="1">
      <c r="A25" s="31">
        <v>21</v>
      </c>
      <c r="B25" s="32" t="s">
        <v>52</v>
      </c>
      <c r="C25" s="31" t="s">
        <v>26</v>
      </c>
      <c r="D25" s="32">
        <v>20181200050</v>
      </c>
      <c r="E25" s="33" t="s">
        <v>27</v>
      </c>
      <c r="F25" s="33" t="s">
        <v>28</v>
      </c>
      <c r="G25" s="31" t="s">
        <v>29</v>
      </c>
      <c r="H25" s="34">
        <v>95</v>
      </c>
      <c r="I25" s="34">
        <v>87.22</v>
      </c>
      <c r="J25" s="34"/>
      <c r="K25" s="34"/>
      <c r="L25" s="34">
        <v>3</v>
      </c>
      <c r="M25" s="34">
        <v>4</v>
      </c>
      <c r="N25" s="34">
        <f t="shared" si="2"/>
        <v>7</v>
      </c>
      <c r="O25" s="34"/>
      <c r="P25" s="35">
        <f t="shared" si="1"/>
        <v>63.66</v>
      </c>
      <c r="Q25" s="42" t="s">
        <v>56</v>
      </c>
      <c r="S25" s="36"/>
      <c r="T25" s="36"/>
      <c r="U25" s="37"/>
      <c r="V25" s="38"/>
      <c r="W25" s="39"/>
      <c r="X25" s="38"/>
    </row>
    <row r="26" spans="1:24" s="29" customFormat="1" ht="33.75" customHeight="1">
      <c r="A26" s="31">
        <v>22</v>
      </c>
      <c r="B26" s="32" t="s">
        <v>53</v>
      </c>
      <c r="C26" s="31" t="s">
        <v>26</v>
      </c>
      <c r="D26" s="32">
        <v>20181200055</v>
      </c>
      <c r="E26" s="33" t="s">
        <v>27</v>
      </c>
      <c r="F26" s="33" t="s">
        <v>28</v>
      </c>
      <c r="G26" s="31" t="s">
        <v>29</v>
      </c>
      <c r="H26" s="34">
        <v>95</v>
      </c>
      <c r="I26" s="34">
        <v>85</v>
      </c>
      <c r="J26" s="34"/>
      <c r="K26" s="34">
        <v>5</v>
      </c>
      <c r="L26" s="34">
        <v>6</v>
      </c>
      <c r="M26" s="34">
        <v>2</v>
      </c>
      <c r="N26" s="34">
        <f t="shared" si="2"/>
        <v>13</v>
      </c>
      <c r="O26" s="34"/>
      <c r="P26" s="35">
        <f t="shared" si="1"/>
        <v>63.45</v>
      </c>
      <c r="Q26" s="42" t="s">
        <v>56</v>
      </c>
      <c r="S26" s="36"/>
      <c r="T26" s="36"/>
      <c r="U26" s="37"/>
      <c r="V26" s="38"/>
      <c r="W26" s="41"/>
      <c r="X26" s="38"/>
    </row>
    <row r="27" spans="1:24" s="29" customFormat="1" ht="33.75" customHeight="1">
      <c r="A27" s="31">
        <v>23</v>
      </c>
      <c r="B27" s="32" t="s">
        <v>54</v>
      </c>
      <c r="C27" s="31" t="s">
        <v>26</v>
      </c>
      <c r="D27" s="32">
        <v>20181200073</v>
      </c>
      <c r="E27" s="33" t="s">
        <v>27</v>
      </c>
      <c r="F27" s="33" t="s">
        <v>28</v>
      </c>
      <c r="G27" s="31" t="s">
        <v>29</v>
      </c>
      <c r="H27" s="34">
        <v>95</v>
      </c>
      <c r="I27" s="34">
        <v>85.26</v>
      </c>
      <c r="J27" s="34"/>
      <c r="K27" s="34"/>
      <c r="L27" s="34">
        <v>3</v>
      </c>
      <c r="M27" s="34">
        <v>4</v>
      </c>
      <c r="N27" s="34">
        <f t="shared" si="2"/>
        <v>7</v>
      </c>
      <c r="O27" s="34"/>
      <c r="P27" s="35">
        <f t="shared" si="1"/>
        <v>62.68</v>
      </c>
      <c r="Q27" s="42" t="s">
        <v>56</v>
      </c>
      <c r="S27" s="36"/>
      <c r="T27" s="36"/>
      <c r="U27" s="37"/>
      <c r="V27" s="38"/>
      <c r="W27" s="39"/>
      <c r="X27" s="38"/>
    </row>
    <row r="28" spans="1:24" s="29" customFormat="1" ht="14.45" hidden="1" customHeight="1">
      <c r="A28" s="43" t="s">
        <v>55</v>
      </c>
      <c r="B28" s="43"/>
      <c r="C28" s="43"/>
      <c r="D28" s="43"/>
      <c r="E28" s="44" t="s">
        <v>37</v>
      </c>
      <c r="F28" s="44"/>
      <c r="G28" s="45">
        <v>43738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S28" s="36"/>
      <c r="T28" s="36"/>
      <c r="U28" s="37"/>
      <c r="V28" s="38"/>
      <c r="W28" s="39"/>
      <c r="X28" s="38"/>
    </row>
    <row r="29" spans="1:24" s="29" customFormat="1">
      <c r="A29" s="46" t="s">
        <v>55</v>
      </c>
      <c r="B29" s="46"/>
      <c r="C29" s="46"/>
      <c r="D29" s="46"/>
      <c r="E29" s="46" t="s">
        <v>37</v>
      </c>
      <c r="F29" s="46"/>
      <c r="G29" s="47">
        <v>43738</v>
      </c>
      <c r="H29" s="46"/>
      <c r="I29" s="46"/>
      <c r="J29" s="48"/>
      <c r="K29" s="48"/>
      <c r="L29" s="48"/>
      <c r="M29" s="48"/>
      <c r="N29" s="48"/>
      <c r="O29" s="48"/>
      <c r="P29" s="48"/>
      <c r="Q29" s="48"/>
      <c r="R29" s="48"/>
      <c r="S29" s="36"/>
      <c r="T29" s="36"/>
      <c r="U29" s="37"/>
      <c r="V29" s="38"/>
      <c r="W29" s="41"/>
      <c r="X29" s="38"/>
    </row>
    <row r="30" spans="1:24">
      <c r="A30" s="46"/>
      <c r="B30" s="46"/>
      <c r="C30" s="46"/>
      <c r="D30" s="46"/>
      <c r="E30" s="46"/>
      <c r="F30" s="46"/>
      <c r="G30" s="46"/>
      <c r="H30" s="46"/>
      <c r="I30" s="46"/>
      <c r="J30" s="48"/>
      <c r="K30" s="48"/>
      <c r="L30" s="48"/>
      <c r="M30" s="48"/>
      <c r="N30" s="48"/>
      <c r="O30" s="48"/>
      <c r="P30" s="48"/>
      <c r="Q30" s="48"/>
      <c r="R30" s="48"/>
      <c r="S30" s="36"/>
      <c r="T30" s="36"/>
      <c r="U30" s="49"/>
      <c r="V30" s="38"/>
      <c r="W30" s="39"/>
      <c r="X30" s="38"/>
    </row>
    <row r="31" spans="1:24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36"/>
      <c r="T31" s="36"/>
      <c r="U31" s="49"/>
      <c r="V31" s="38"/>
      <c r="W31" s="41"/>
      <c r="X31" s="38"/>
    </row>
    <row r="32" spans="1:24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36"/>
      <c r="T32" s="36"/>
      <c r="U32" s="49"/>
      <c r="V32" s="38"/>
      <c r="W32" s="39"/>
      <c r="X32" s="51"/>
    </row>
    <row r="33" spans="1:24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36"/>
      <c r="T33" s="36"/>
      <c r="U33" s="49"/>
      <c r="V33" s="38"/>
      <c r="W33" s="41"/>
      <c r="X33" s="38"/>
    </row>
    <row r="34" spans="1:24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36"/>
      <c r="T34" s="36"/>
      <c r="U34" s="49"/>
      <c r="V34" s="38"/>
      <c r="W34" s="39"/>
      <c r="X34" s="38"/>
    </row>
  </sheetData>
  <sortState ref="A1:Q34">
    <sortCondition ref="B6"/>
  </sortState>
  <mergeCells count="25">
    <mergeCell ref="I3:I4"/>
    <mergeCell ref="J3:J4"/>
    <mergeCell ref="A1:Q1"/>
    <mergeCell ref="A2:B2"/>
    <mergeCell ref="C2:D2"/>
    <mergeCell ref="E2:F2"/>
    <mergeCell ref="G2:I2"/>
    <mergeCell ref="K2:N2"/>
    <mergeCell ref="P2:Q2"/>
    <mergeCell ref="O3:O4"/>
    <mergeCell ref="P3:P4"/>
    <mergeCell ref="Q3:Q4"/>
    <mergeCell ref="A29:D30"/>
    <mergeCell ref="E29:F30"/>
    <mergeCell ref="G29:I30"/>
    <mergeCell ref="K3:N3"/>
    <mergeCell ref="A28:D28"/>
    <mergeCell ref="A3:A4"/>
    <mergeCell ref="B3:B4"/>
    <mergeCell ref="C3:C4"/>
    <mergeCell ref="D3:D4"/>
    <mergeCell ref="E3:E4"/>
    <mergeCell ref="F3:F4"/>
    <mergeCell ref="G3:G4"/>
    <mergeCell ref="H3:H4"/>
  </mergeCells>
  <phoneticPr fontId="14" type="noConversion"/>
  <pageMargins left="0.70866141732283505" right="0.70866141732283505" top="0.74803149606299202" bottom="0.74803149606299202" header="0.31496062992126" footer="0.31496062992126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B1:R28"/>
  <sheetViews>
    <sheetView topLeftCell="A4" zoomScale="85" zoomScaleNormal="85" workbookViewId="0">
      <selection activeCell="B28" sqref="B28:E28"/>
    </sheetView>
  </sheetViews>
  <sheetFormatPr defaultColWidth="9" defaultRowHeight="13.5"/>
  <cols>
    <col min="1" max="1" width="3.375" customWidth="1"/>
    <col min="2" max="2" width="4.375" customWidth="1"/>
    <col min="3" max="3" width="7" customWidth="1"/>
    <col min="4" max="4" width="8.125" customWidth="1"/>
    <col min="5" max="5" width="12.625" customWidth="1"/>
    <col min="6" max="7" width="8.125" customWidth="1"/>
    <col min="8" max="8" width="15.625" customWidth="1"/>
    <col min="9" max="10" width="9.25" customWidth="1"/>
    <col min="11" max="11" width="13" customWidth="1"/>
    <col min="12" max="15" width="3.125" customWidth="1"/>
    <col min="16" max="16" width="16.75" customWidth="1"/>
    <col min="17" max="17" width="7.375" customWidth="1"/>
    <col min="18" max="18" width="8.125" customWidth="1"/>
  </cols>
  <sheetData>
    <row r="1" spans="2:18" ht="22.5"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2:18">
      <c r="B2" s="16" t="s">
        <v>1</v>
      </c>
      <c r="C2" s="16"/>
      <c r="D2" s="17" t="s">
        <v>2</v>
      </c>
      <c r="E2" s="17"/>
      <c r="F2" s="16" t="s">
        <v>3</v>
      </c>
      <c r="G2" s="16"/>
      <c r="H2" s="17" t="s">
        <v>4</v>
      </c>
      <c r="I2" s="17"/>
      <c r="J2" s="17"/>
      <c r="K2" s="5" t="s">
        <v>5</v>
      </c>
      <c r="L2" s="17" t="s">
        <v>6</v>
      </c>
      <c r="M2" s="17"/>
      <c r="N2" s="17"/>
      <c r="O2" s="17"/>
      <c r="P2" s="5" t="s">
        <v>7</v>
      </c>
      <c r="Q2" s="17">
        <v>20190923</v>
      </c>
      <c r="R2" s="17"/>
    </row>
    <row r="3" spans="2:18"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16</v>
      </c>
      <c r="K3" s="8" t="s">
        <v>17</v>
      </c>
      <c r="L3" s="10" t="s">
        <v>18</v>
      </c>
      <c r="M3" s="11"/>
      <c r="N3" s="11"/>
      <c r="O3" s="12"/>
      <c r="P3" s="8" t="s">
        <v>19</v>
      </c>
      <c r="Q3" s="8" t="s">
        <v>20</v>
      </c>
      <c r="R3" s="8" t="s">
        <v>21</v>
      </c>
    </row>
    <row r="4" spans="2:18" ht="27">
      <c r="B4" s="9"/>
      <c r="C4" s="9"/>
      <c r="D4" s="9"/>
      <c r="E4" s="9"/>
      <c r="F4" s="9"/>
      <c r="G4" s="9"/>
      <c r="H4" s="9"/>
      <c r="I4" s="9"/>
      <c r="J4" s="9"/>
      <c r="K4" s="9"/>
      <c r="L4" s="1" t="s">
        <v>22</v>
      </c>
      <c r="M4" s="1" t="s">
        <v>23</v>
      </c>
      <c r="N4" s="1" t="s">
        <v>24</v>
      </c>
      <c r="O4" s="1" t="s">
        <v>25</v>
      </c>
      <c r="P4" s="9"/>
      <c r="Q4" s="9"/>
      <c r="R4" s="9"/>
    </row>
    <row r="5" spans="2:18" ht="18.95" customHeight="1">
      <c r="B5" s="1">
        <v>1</v>
      </c>
      <c r="C5" s="2" t="s">
        <v>6</v>
      </c>
      <c r="D5" s="1" t="s">
        <v>26</v>
      </c>
      <c r="E5" s="2">
        <v>20181200051</v>
      </c>
      <c r="F5" s="3" t="s">
        <v>27</v>
      </c>
      <c r="G5" s="3" t="s">
        <v>28</v>
      </c>
      <c r="H5" s="1" t="s">
        <v>29</v>
      </c>
      <c r="I5" s="6">
        <v>95</v>
      </c>
      <c r="J5" s="6">
        <v>89.28</v>
      </c>
      <c r="K5" s="6"/>
      <c r="L5" s="6"/>
      <c r="M5" s="6">
        <v>13</v>
      </c>
      <c r="N5" s="6">
        <v>5</v>
      </c>
      <c r="O5" s="6">
        <f t="shared" ref="O5:O8" si="0">L5+M5+N5</f>
        <v>18</v>
      </c>
      <c r="P5" s="6">
        <v>69</v>
      </c>
      <c r="Q5" s="7">
        <f t="shared" ref="Q5:Q27" si="1">0.2*I5+0.5*(J5+K5)+0.15*O5+0.15*P5</f>
        <v>76.69</v>
      </c>
      <c r="R5" s="1" t="s">
        <v>30</v>
      </c>
    </row>
    <row r="6" spans="2:18" ht="21.95" customHeight="1">
      <c r="B6" s="1">
        <v>2</v>
      </c>
      <c r="C6" s="2" t="s">
        <v>31</v>
      </c>
      <c r="D6" s="1" t="s">
        <v>26</v>
      </c>
      <c r="E6" s="2">
        <v>20181200065</v>
      </c>
      <c r="F6" s="3" t="s">
        <v>27</v>
      </c>
      <c r="G6" s="3" t="s">
        <v>28</v>
      </c>
      <c r="H6" s="1" t="s">
        <v>29</v>
      </c>
      <c r="I6" s="6">
        <v>95</v>
      </c>
      <c r="J6" s="6">
        <v>87.89</v>
      </c>
      <c r="K6" s="6"/>
      <c r="L6" s="6"/>
      <c r="M6" s="6">
        <v>18</v>
      </c>
      <c r="N6" s="6">
        <v>5</v>
      </c>
      <c r="O6" s="6">
        <f>L6+M6+N6</f>
        <v>23</v>
      </c>
      <c r="P6" s="6">
        <v>63</v>
      </c>
      <c r="Q6" s="7">
        <f t="shared" si="1"/>
        <v>75.844999999999999</v>
      </c>
      <c r="R6" s="1" t="s">
        <v>30</v>
      </c>
    </row>
    <row r="7" spans="2:18" ht="15">
      <c r="B7" s="1">
        <v>3</v>
      </c>
      <c r="C7" s="2" t="s">
        <v>32</v>
      </c>
      <c r="D7" s="1" t="s">
        <v>26</v>
      </c>
      <c r="E7" s="2">
        <v>20181200059</v>
      </c>
      <c r="F7" s="3" t="s">
        <v>27</v>
      </c>
      <c r="G7" s="3" t="s">
        <v>28</v>
      </c>
      <c r="H7" s="1" t="s">
        <v>29</v>
      </c>
      <c r="I7" s="6">
        <v>95</v>
      </c>
      <c r="J7" s="6">
        <v>87.79</v>
      </c>
      <c r="K7" s="6"/>
      <c r="L7" s="6">
        <v>10</v>
      </c>
      <c r="M7" s="6">
        <v>7</v>
      </c>
      <c r="N7" s="6">
        <v>15</v>
      </c>
      <c r="O7" s="6">
        <v>32</v>
      </c>
      <c r="P7" s="6">
        <v>51</v>
      </c>
      <c r="Q7" s="7">
        <f t="shared" si="1"/>
        <v>75.344999999999999</v>
      </c>
      <c r="R7" s="1" t="s">
        <v>30</v>
      </c>
    </row>
    <row r="8" spans="2:18" ht="15">
      <c r="B8" s="1">
        <v>4</v>
      </c>
      <c r="C8" s="2" t="s">
        <v>33</v>
      </c>
      <c r="D8" s="1" t="s">
        <v>26</v>
      </c>
      <c r="E8" s="2">
        <v>20181200048</v>
      </c>
      <c r="F8" s="3" t="s">
        <v>27</v>
      </c>
      <c r="G8" s="3" t="s">
        <v>28</v>
      </c>
      <c r="H8" s="1" t="s">
        <v>29</v>
      </c>
      <c r="I8" s="6">
        <v>95</v>
      </c>
      <c r="J8" s="6">
        <v>86.59</v>
      </c>
      <c r="K8" s="6"/>
      <c r="L8" s="6">
        <v>5</v>
      </c>
      <c r="M8" s="6">
        <v>13</v>
      </c>
      <c r="N8" s="6">
        <v>11</v>
      </c>
      <c r="O8" s="6">
        <f t="shared" si="0"/>
        <v>29</v>
      </c>
      <c r="P8" s="6">
        <v>55</v>
      </c>
      <c r="Q8" s="7">
        <f t="shared" si="1"/>
        <v>74.894999999999996</v>
      </c>
      <c r="R8" s="1" t="s">
        <v>30</v>
      </c>
    </row>
    <row r="9" spans="2:18" ht="15">
      <c r="B9" s="1">
        <v>5</v>
      </c>
      <c r="C9" s="2" t="s">
        <v>34</v>
      </c>
      <c r="D9" s="1" t="s">
        <v>26</v>
      </c>
      <c r="E9" s="2">
        <v>20181200066</v>
      </c>
      <c r="F9" s="3" t="s">
        <v>27</v>
      </c>
      <c r="G9" s="3" t="s">
        <v>28</v>
      </c>
      <c r="H9" s="1" t="s">
        <v>29</v>
      </c>
      <c r="I9" s="6">
        <v>95</v>
      </c>
      <c r="J9" s="6">
        <v>92.47</v>
      </c>
      <c r="K9" s="6">
        <v>2</v>
      </c>
      <c r="L9" s="6"/>
      <c r="M9" s="6">
        <v>5</v>
      </c>
      <c r="N9" s="6">
        <v>7</v>
      </c>
      <c r="O9" s="6">
        <f>L9+M9+N9</f>
        <v>12</v>
      </c>
      <c r="P9" s="6">
        <v>40</v>
      </c>
      <c r="Q9" s="7">
        <f t="shared" si="1"/>
        <v>74.034999999999997</v>
      </c>
      <c r="R9" s="1" t="s">
        <v>30</v>
      </c>
    </row>
    <row r="10" spans="2:18" ht="15">
      <c r="B10" s="1">
        <v>6</v>
      </c>
      <c r="C10" s="2" t="s">
        <v>35</v>
      </c>
      <c r="D10" s="1" t="s">
        <v>26</v>
      </c>
      <c r="E10" s="2">
        <v>20181200045</v>
      </c>
      <c r="F10" s="3" t="s">
        <v>27</v>
      </c>
      <c r="G10" s="3" t="s">
        <v>28</v>
      </c>
      <c r="H10" s="1" t="s">
        <v>29</v>
      </c>
      <c r="I10" s="6">
        <v>95</v>
      </c>
      <c r="J10" s="6">
        <v>88.39</v>
      </c>
      <c r="K10" s="6"/>
      <c r="L10" s="6"/>
      <c r="M10" s="6"/>
      <c r="N10" s="6"/>
      <c r="O10" s="6">
        <v>16</v>
      </c>
      <c r="P10" s="6">
        <v>54</v>
      </c>
      <c r="Q10" s="7">
        <f t="shared" si="1"/>
        <v>73.694999999999993</v>
      </c>
      <c r="R10" s="1" t="s">
        <v>36</v>
      </c>
    </row>
    <row r="11" spans="2:18" ht="15">
      <c r="B11" s="1">
        <v>7</v>
      </c>
      <c r="C11" s="2" t="s">
        <v>37</v>
      </c>
      <c r="D11" s="1" t="s">
        <v>26</v>
      </c>
      <c r="E11" s="2">
        <v>20181200069</v>
      </c>
      <c r="F11" s="3" t="s">
        <v>27</v>
      </c>
      <c r="G11" s="3" t="s">
        <v>28</v>
      </c>
      <c r="H11" s="1" t="s">
        <v>29</v>
      </c>
      <c r="I11" s="6">
        <v>95</v>
      </c>
      <c r="J11" s="6">
        <v>84.9</v>
      </c>
      <c r="K11" s="6"/>
      <c r="L11" s="6"/>
      <c r="M11" s="6">
        <v>5</v>
      </c>
      <c r="N11" s="6">
        <v>7</v>
      </c>
      <c r="O11" s="6">
        <f t="shared" ref="O11:O27" si="2">L11+M11+N11</f>
        <v>12</v>
      </c>
      <c r="P11" s="6">
        <v>66</v>
      </c>
      <c r="Q11" s="7">
        <f t="shared" si="1"/>
        <v>73.150000000000006</v>
      </c>
      <c r="R11" s="1" t="s">
        <v>36</v>
      </c>
    </row>
    <row r="12" spans="2:18" ht="15">
      <c r="B12" s="1">
        <v>8</v>
      </c>
      <c r="C12" s="2" t="s">
        <v>38</v>
      </c>
      <c r="D12" s="1" t="s">
        <v>26</v>
      </c>
      <c r="E12" s="2">
        <v>20181200064</v>
      </c>
      <c r="F12" s="3" t="s">
        <v>27</v>
      </c>
      <c r="G12" s="3" t="s">
        <v>28</v>
      </c>
      <c r="H12" s="1" t="s">
        <v>29</v>
      </c>
      <c r="I12" s="6">
        <v>95</v>
      </c>
      <c r="J12" s="6">
        <v>89.43</v>
      </c>
      <c r="K12" s="6"/>
      <c r="L12" s="6"/>
      <c r="M12" s="6">
        <v>4</v>
      </c>
      <c r="N12" s="6">
        <v>6</v>
      </c>
      <c r="O12" s="6">
        <f t="shared" si="2"/>
        <v>10</v>
      </c>
      <c r="P12" s="6">
        <v>48</v>
      </c>
      <c r="Q12" s="7">
        <f t="shared" si="1"/>
        <v>72.415000000000006</v>
      </c>
      <c r="R12" s="1" t="s">
        <v>36</v>
      </c>
    </row>
    <row r="13" spans="2:18" ht="15">
      <c r="B13" s="1">
        <v>9</v>
      </c>
      <c r="C13" s="2" t="s">
        <v>39</v>
      </c>
      <c r="D13" s="1" t="s">
        <v>26</v>
      </c>
      <c r="E13" s="2">
        <v>20181200042</v>
      </c>
      <c r="F13" s="3" t="s">
        <v>27</v>
      </c>
      <c r="G13" s="3" t="s">
        <v>28</v>
      </c>
      <c r="H13" s="1" t="s">
        <v>29</v>
      </c>
      <c r="I13" s="6">
        <v>95</v>
      </c>
      <c r="J13" s="6">
        <v>89.47</v>
      </c>
      <c r="K13" s="6"/>
      <c r="L13" s="6"/>
      <c r="M13" s="6">
        <v>7</v>
      </c>
      <c r="N13" s="6">
        <v>4</v>
      </c>
      <c r="O13" s="6">
        <f t="shared" si="2"/>
        <v>11</v>
      </c>
      <c r="P13" s="6">
        <v>44</v>
      </c>
      <c r="Q13" s="7">
        <f t="shared" si="1"/>
        <v>71.984999999999999</v>
      </c>
      <c r="R13" s="1" t="s">
        <v>36</v>
      </c>
    </row>
    <row r="14" spans="2:18" ht="15">
      <c r="B14" s="1">
        <v>10</v>
      </c>
      <c r="C14" s="2" t="s">
        <v>40</v>
      </c>
      <c r="D14" s="1" t="s">
        <v>26</v>
      </c>
      <c r="E14" s="2">
        <v>20181200070</v>
      </c>
      <c r="F14" s="3" t="s">
        <v>27</v>
      </c>
      <c r="G14" s="3" t="s">
        <v>28</v>
      </c>
      <c r="H14" s="1" t="s">
        <v>29</v>
      </c>
      <c r="I14" s="6">
        <v>95</v>
      </c>
      <c r="J14" s="6">
        <v>87.26</v>
      </c>
      <c r="K14" s="6"/>
      <c r="L14" s="6"/>
      <c r="M14" s="6">
        <v>12</v>
      </c>
      <c r="N14" s="6">
        <v>5</v>
      </c>
      <c r="O14" s="6">
        <f t="shared" si="2"/>
        <v>17</v>
      </c>
      <c r="P14" s="6">
        <v>43</v>
      </c>
      <c r="Q14" s="7">
        <f t="shared" si="1"/>
        <v>71.63</v>
      </c>
      <c r="R14" s="1" t="s">
        <v>36</v>
      </c>
    </row>
    <row r="15" spans="2:18" ht="15">
      <c r="B15" s="1">
        <v>11</v>
      </c>
      <c r="C15" s="2" t="s">
        <v>41</v>
      </c>
      <c r="D15" s="1" t="s">
        <v>26</v>
      </c>
      <c r="E15" s="2">
        <v>20181200063</v>
      </c>
      <c r="F15" s="3" t="s">
        <v>27</v>
      </c>
      <c r="G15" s="3" t="s">
        <v>28</v>
      </c>
      <c r="H15" s="1" t="s">
        <v>29</v>
      </c>
      <c r="I15" s="6">
        <v>95</v>
      </c>
      <c r="J15" s="6">
        <v>84.55</v>
      </c>
      <c r="K15" s="6">
        <v>5</v>
      </c>
      <c r="L15" s="6"/>
      <c r="M15" s="6">
        <v>7</v>
      </c>
      <c r="N15" s="6">
        <v>10</v>
      </c>
      <c r="O15" s="6">
        <f t="shared" si="2"/>
        <v>17</v>
      </c>
      <c r="P15" s="6">
        <v>35</v>
      </c>
      <c r="Q15" s="7">
        <f t="shared" si="1"/>
        <v>71.575000000000003</v>
      </c>
      <c r="R15" s="1" t="s">
        <v>36</v>
      </c>
    </row>
    <row r="16" spans="2:18" ht="15">
      <c r="B16" s="1">
        <v>12</v>
      </c>
      <c r="C16" s="2" t="s">
        <v>42</v>
      </c>
      <c r="D16" s="1" t="s">
        <v>26</v>
      </c>
      <c r="E16" s="2">
        <v>20181200052</v>
      </c>
      <c r="F16" s="3" t="s">
        <v>27</v>
      </c>
      <c r="G16" s="3" t="s">
        <v>28</v>
      </c>
      <c r="H16" s="1" t="s">
        <v>29</v>
      </c>
      <c r="I16" s="6">
        <v>95</v>
      </c>
      <c r="J16" s="6">
        <v>85.78</v>
      </c>
      <c r="K16" s="6"/>
      <c r="L16" s="6"/>
      <c r="M16" s="6">
        <v>5</v>
      </c>
      <c r="N16" s="6">
        <v>9</v>
      </c>
      <c r="O16" s="6">
        <f t="shared" si="2"/>
        <v>14</v>
      </c>
      <c r="P16" s="6">
        <v>50</v>
      </c>
      <c r="Q16" s="7">
        <f t="shared" si="1"/>
        <v>71.489999999999995</v>
      </c>
      <c r="R16" s="1" t="s">
        <v>36</v>
      </c>
    </row>
    <row r="17" spans="2:18" ht="15">
      <c r="B17" s="1">
        <v>13</v>
      </c>
      <c r="C17" s="2" t="s">
        <v>43</v>
      </c>
      <c r="D17" s="1" t="s">
        <v>26</v>
      </c>
      <c r="E17" s="2">
        <v>20181200049</v>
      </c>
      <c r="F17" s="3" t="s">
        <v>27</v>
      </c>
      <c r="G17" s="3" t="s">
        <v>28</v>
      </c>
      <c r="H17" s="1" t="s">
        <v>29</v>
      </c>
      <c r="I17" s="6">
        <v>95</v>
      </c>
      <c r="J17" s="6">
        <v>83.11</v>
      </c>
      <c r="K17" s="6"/>
      <c r="L17" s="6">
        <v>5</v>
      </c>
      <c r="M17" s="6">
        <v>8</v>
      </c>
      <c r="N17" s="6">
        <v>10</v>
      </c>
      <c r="O17" s="6">
        <f t="shared" si="2"/>
        <v>23</v>
      </c>
      <c r="P17" s="6">
        <v>48</v>
      </c>
      <c r="Q17" s="7">
        <f t="shared" si="1"/>
        <v>71.204999999999998</v>
      </c>
      <c r="R17" s="1" t="s">
        <v>36</v>
      </c>
    </row>
    <row r="18" spans="2:18" ht="15">
      <c r="B18" s="1">
        <v>14</v>
      </c>
      <c r="C18" s="2" t="s">
        <v>44</v>
      </c>
      <c r="D18" s="1" t="s">
        <v>26</v>
      </c>
      <c r="E18" s="2">
        <v>20181200062</v>
      </c>
      <c r="F18" s="3" t="s">
        <v>27</v>
      </c>
      <c r="G18" s="3" t="s">
        <v>28</v>
      </c>
      <c r="H18" s="1" t="s">
        <v>29</v>
      </c>
      <c r="I18" s="6">
        <v>95</v>
      </c>
      <c r="J18" s="6">
        <v>84.39</v>
      </c>
      <c r="K18" s="6">
        <v>0</v>
      </c>
      <c r="L18" s="6"/>
      <c r="M18" s="6">
        <v>13</v>
      </c>
      <c r="N18" s="6">
        <v>7</v>
      </c>
      <c r="O18" s="6">
        <f t="shared" si="2"/>
        <v>20</v>
      </c>
      <c r="P18" s="6">
        <v>46</v>
      </c>
      <c r="Q18" s="7">
        <f t="shared" si="1"/>
        <v>71.094999999999999</v>
      </c>
      <c r="R18" s="1" t="s">
        <v>36</v>
      </c>
    </row>
    <row r="19" spans="2:18" ht="15">
      <c r="B19" s="1">
        <v>15</v>
      </c>
      <c r="C19" s="2" t="s">
        <v>45</v>
      </c>
      <c r="D19" s="1" t="s">
        <v>26</v>
      </c>
      <c r="E19" s="2">
        <v>20181200072</v>
      </c>
      <c r="F19" s="3" t="s">
        <v>27</v>
      </c>
      <c r="G19" s="3" t="s">
        <v>28</v>
      </c>
      <c r="H19" s="1" t="s">
        <v>29</v>
      </c>
      <c r="I19" s="6">
        <v>95</v>
      </c>
      <c r="J19" s="6">
        <v>85.74</v>
      </c>
      <c r="K19" s="6"/>
      <c r="L19" s="6"/>
      <c r="M19" s="6">
        <v>12</v>
      </c>
      <c r="N19" s="6">
        <v>2</v>
      </c>
      <c r="O19" s="6">
        <f t="shared" si="2"/>
        <v>14</v>
      </c>
      <c r="P19" s="6">
        <v>40</v>
      </c>
      <c r="Q19" s="7">
        <f t="shared" si="1"/>
        <v>69.97</v>
      </c>
      <c r="R19" s="1" t="s">
        <v>36</v>
      </c>
    </row>
    <row r="20" spans="2:18" ht="15">
      <c r="B20" s="1">
        <v>16</v>
      </c>
      <c r="C20" s="2" t="s">
        <v>46</v>
      </c>
      <c r="D20" s="1" t="s">
        <v>26</v>
      </c>
      <c r="E20" s="2">
        <v>20181200068</v>
      </c>
      <c r="F20" s="3" t="s">
        <v>27</v>
      </c>
      <c r="G20" s="3" t="s">
        <v>28</v>
      </c>
      <c r="H20" s="1" t="s">
        <v>29</v>
      </c>
      <c r="I20" s="6">
        <v>95</v>
      </c>
      <c r="J20" s="6">
        <v>86.3</v>
      </c>
      <c r="K20" s="6"/>
      <c r="L20" s="6"/>
      <c r="M20" s="6">
        <v>5</v>
      </c>
      <c r="N20" s="6">
        <v>1</v>
      </c>
      <c r="O20" s="6">
        <f t="shared" si="2"/>
        <v>6</v>
      </c>
      <c r="P20" s="6">
        <v>38</v>
      </c>
      <c r="Q20" s="7">
        <f t="shared" si="1"/>
        <v>68.75</v>
      </c>
      <c r="R20" s="1" t="s">
        <v>36</v>
      </c>
    </row>
    <row r="21" spans="2:18" ht="15">
      <c r="B21" s="1">
        <v>17</v>
      </c>
      <c r="C21" s="2" t="s">
        <v>47</v>
      </c>
      <c r="D21" s="1" t="s">
        <v>26</v>
      </c>
      <c r="E21" s="2">
        <v>20181200058</v>
      </c>
      <c r="F21" s="3" t="s">
        <v>27</v>
      </c>
      <c r="G21" s="3" t="s">
        <v>28</v>
      </c>
      <c r="H21" s="1" t="s">
        <v>29</v>
      </c>
      <c r="I21" s="6">
        <v>95</v>
      </c>
      <c r="J21" s="6">
        <v>84</v>
      </c>
      <c r="K21" s="6"/>
      <c r="L21" s="6"/>
      <c r="M21" s="6">
        <v>4</v>
      </c>
      <c r="N21" s="6">
        <v>8</v>
      </c>
      <c r="O21" s="6">
        <f t="shared" si="2"/>
        <v>12</v>
      </c>
      <c r="P21" s="6">
        <v>38</v>
      </c>
      <c r="Q21" s="7">
        <f t="shared" si="1"/>
        <v>68.5</v>
      </c>
      <c r="R21" s="1" t="s">
        <v>36</v>
      </c>
    </row>
    <row r="22" spans="2:18" ht="15">
      <c r="B22" s="1">
        <v>18</v>
      </c>
      <c r="C22" s="2" t="s">
        <v>48</v>
      </c>
      <c r="D22" s="1" t="s">
        <v>26</v>
      </c>
      <c r="E22" s="2">
        <v>20181200060</v>
      </c>
      <c r="F22" s="3" t="s">
        <v>27</v>
      </c>
      <c r="G22" s="3" t="s">
        <v>28</v>
      </c>
      <c r="H22" s="1" t="s">
        <v>29</v>
      </c>
      <c r="I22" s="6">
        <v>95</v>
      </c>
      <c r="J22" s="6">
        <v>89.21</v>
      </c>
      <c r="K22" s="6"/>
      <c r="L22" s="6"/>
      <c r="M22" s="6">
        <v>7</v>
      </c>
      <c r="N22" s="6">
        <v>1</v>
      </c>
      <c r="O22" s="6">
        <f t="shared" si="2"/>
        <v>8</v>
      </c>
      <c r="P22" s="6"/>
      <c r="Q22" s="7">
        <f t="shared" si="1"/>
        <v>64.805000000000007</v>
      </c>
      <c r="R22" s="1" t="s">
        <v>49</v>
      </c>
    </row>
    <row r="23" spans="2:18" ht="15">
      <c r="B23" s="1">
        <v>19</v>
      </c>
      <c r="C23" s="2" t="s">
        <v>50</v>
      </c>
      <c r="D23" s="1" t="s">
        <v>26</v>
      </c>
      <c r="E23" s="2">
        <v>20181200040</v>
      </c>
      <c r="F23" s="3" t="s">
        <v>27</v>
      </c>
      <c r="G23" s="3" t="s">
        <v>28</v>
      </c>
      <c r="H23" s="1" t="s">
        <v>29</v>
      </c>
      <c r="I23" s="6">
        <v>95</v>
      </c>
      <c r="J23" s="6">
        <v>88.37</v>
      </c>
      <c r="K23" s="6"/>
      <c r="L23" s="6"/>
      <c r="M23" s="6">
        <v>7</v>
      </c>
      <c r="N23" s="6">
        <v>1</v>
      </c>
      <c r="O23" s="6">
        <f t="shared" si="2"/>
        <v>8</v>
      </c>
      <c r="P23" s="6"/>
      <c r="Q23" s="7">
        <f t="shared" si="1"/>
        <v>64.385000000000005</v>
      </c>
      <c r="R23" s="1" t="s">
        <v>49</v>
      </c>
    </row>
    <row r="24" spans="2:18" ht="15">
      <c r="B24" s="1">
        <v>20</v>
      </c>
      <c r="C24" s="2" t="s">
        <v>51</v>
      </c>
      <c r="D24" s="1" t="s">
        <v>26</v>
      </c>
      <c r="E24" s="2">
        <v>20181200053</v>
      </c>
      <c r="F24" s="3" t="s">
        <v>27</v>
      </c>
      <c r="G24" s="3" t="s">
        <v>28</v>
      </c>
      <c r="H24" s="1" t="s">
        <v>29</v>
      </c>
      <c r="I24" s="6">
        <v>95</v>
      </c>
      <c r="J24" s="6">
        <v>87.26</v>
      </c>
      <c r="K24" s="6"/>
      <c r="L24" s="6"/>
      <c r="M24" s="6">
        <v>2</v>
      </c>
      <c r="N24" s="6">
        <v>6</v>
      </c>
      <c r="O24" s="6">
        <f t="shared" si="2"/>
        <v>8</v>
      </c>
      <c r="P24" s="6"/>
      <c r="Q24" s="7">
        <f t="shared" si="1"/>
        <v>63.83</v>
      </c>
      <c r="R24" s="1" t="s">
        <v>49</v>
      </c>
    </row>
    <row r="25" spans="2:18" ht="15">
      <c r="B25" s="1">
        <v>21</v>
      </c>
      <c r="C25" s="2" t="s">
        <v>52</v>
      </c>
      <c r="D25" s="1" t="s">
        <v>26</v>
      </c>
      <c r="E25" s="2">
        <v>20181200050</v>
      </c>
      <c r="F25" s="3" t="s">
        <v>27</v>
      </c>
      <c r="G25" s="3" t="s">
        <v>28</v>
      </c>
      <c r="H25" s="1" t="s">
        <v>29</v>
      </c>
      <c r="I25" s="6">
        <v>95</v>
      </c>
      <c r="J25" s="6">
        <v>87.22</v>
      </c>
      <c r="K25" s="6"/>
      <c r="L25" s="6"/>
      <c r="M25" s="6">
        <v>3</v>
      </c>
      <c r="N25" s="6">
        <v>4</v>
      </c>
      <c r="O25" s="6">
        <f t="shared" si="2"/>
        <v>7</v>
      </c>
      <c r="P25" s="6"/>
      <c r="Q25" s="7">
        <f t="shared" si="1"/>
        <v>63.66</v>
      </c>
      <c r="R25" s="1" t="s">
        <v>49</v>
      </c>
    </row>
    <row r="26" spans="2:18" ht="15">
      <c r="B26" s="1">
        <v>22</v>
      </c>
      <c r="C26" s="2" t="s">
        <v>53</v>
      </c>
      <c r="D26" s="1" t="s">
        <v>26</v>
      </c>
      <c r="E26" s="2">
        <v>20181200055</v>
      </c>
      <c r="F26" s="3" t="s">
        <v>27</v>
      </c>
      <c r="G26" s="3" t="s">
        <v>28</v>
      </c>
      <c r="H26" s="1" t="s">
        <v>29</v>
      </c>
      <c r="I26" s="6">
        <v>95</v>
      </c>
      <c r="J26" s="6">
        <v>85</v>
      </c>
      <c r="K26" s="6"/>
      <c r="L26" s="6">
        <v>5</v>
      </c>
      <c r="M26" s="6">
        <v>6</v>
      </c>
      <c r="N26" s="6">
        <v>2</v>
      </c>
      <c r="O26" s="6">
        <f t="shared" si="2"/>
        <v>13</v>
      </c>
      <c r="P26" s="6"/>
      <c r="Q26" s="7">
        <f t="shared" si="1"/>
        <v>63.45</v>
      </c>
      <c r="R26" s="1" t="s">
        <v>49</v>
      </c>
    </row>
    <row r="27" spans="2:18" ht="15">
      <c r="B27" s="1">
        <v>23</v>
      </c>
      <c r="C27" s="2" t="s">
        <v>54</v>
      </c>
      <c r="D27" s="1" t="s">
        <v>26</v>
      </c>
      <c r="E27" s="2">
        <v>20181200073</v>
      </c>
      <c r="F27" s="3" t="s">
        <v>27</v>
      </c>
      <c r="G27" s="3" t="s">
        <v>28</v>
      </c>
      <c r="H27" s="1" t="s">
        <v>29</v>
      </c>
      <c r="I27" s="6">
        <v>95</v>
      </c>
      <c r="J27" s="6">
        <v>85.26</v>
      </c>
      <c r="K27" s="6"/>
      <c r="L27" s="6"/>
      <c r="M27" s="6">
        <v>3</v>
      </c>
      <c r="N27" s="6">
        <v>4</v>
      </c>
      <c r="O27" s="6">
        <f t="shared" si="2"/>
        <v>7</v>
      </c>
      <c r="P27" s="6"/>
      <c r="Q27" s="7">
        <f t="shared" si="1"/>
        <v>62.68</v>
      </c>
      <c r="R27" s="1" t="s">
        <v>49</v>
      </c>
    </row>
    <row r="28" spans="2:18">
      <c r="B28" s="13" t="s">
        <v>55</v>
      </c>
      <c r="C28" s="13"/>
      <c r="D28" s="13"/>
      <c r="E28" s="13"/>
      <c r="F28" t="s">
        <v>37</v>
      </c>
      <c r="H28" s="4">
        <v>43738</v>
      </c>
    </row>
  </sheetData>
  <sortState ref="B1:R23">
    <sortCondition descending="1" ref="Q1"/>
  </sortState>
  <mergeCells count="22">
    <mergeCell ref="B1:R1"/>
    <mergeCell ref="B2:C2"/>
    <mergeCell ref="D2:E2"/>
    <mergeCell ref="F2:G2"/>
    <mergeCell ref="H2:J2"/>
    <mergeCell ref="L2:O2"/>
    <mergeCell ref="Q2:R2"/>
    <mergeCell ref="P3:P4"/>
    <mergeCell ref="Q3:Q4"/>
    <mergeCell ref="R3:R4"/>
    <mergeCell ref="L3:O3"/>
    <mergeCell ref="B28:E28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A4" sqref="A4:R32"/>
    </sheetView>
  </sheetViews>
  <sheetFormatPr defaultColWidth="9" defaultRowHeight="13.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张仕吉</dc:creator>
  <cp:lastModifiedBy>Administrator</cp:lastModifiedBy>
  <cp:lastPrinted>2019-09-28T02:53:00Z</cp:lastPrinted>
  <dcterms:created xsi:type="dcterms:W3CDTF">2018-07-17T10:19:00Z</dcterms:created>
  <dcterms:modified xsi:type="dcterms:W3CDTF">2019-10-08T10:59:17Z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