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18495" windowHeight="1102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9" i="1"/>
  <c r="N19"/>
  <c r="N6"/>
  <c r="P6" s="1"/>
  <c r="N7"/>
  <c r="P7" s="1"/>
  <c r="N8"/>
  <c r="P8" s="1"/>
  <c r="N9"/>
  <c r="P9" s="1"/>
  <c r="N10"/>
  <c r="P10" s="1"/>
  <c r="N11"/>
  <c r="P11" s="1"/>
  <c r="N12"/>
  <c r="P12" s="1"/>
  <c r="N13"/>
  <c r="P13" s="1"/>
  <c r="N14"/>
  <c r="P14" s="1"/>
  <c r="N15"/>
  <c r="P15" s="1"/>
  <c r="N16"/>
  <c r="P16" s="1"/>
  <c r="N17"/>
  <c r="P17" s="1"/>
  <c r="N18"/>
  <c r="P18" s="1"/>
  <c r="N20"/>
  <c r="P20" s="1"/>
  <c r="N21"/>
  <c r="P21" s="1"/>
  <c r="N22"/>
  <c r="P22" s="1"/>
  <c r="N23"/>
  <c r="P23" s="1"/>
  <c r="N24"/>
  <c r="P24" s="1"/>
  <c r="N25"/>
  <c r="P25" s="1"/>
  <c r="N26"/>
  <c r="P26" s="1"/>
  <c r="N27"/>
  <c r="P27" s="1"/>
  <c r="N28"/>
  <c r="P28" s="1"/>
  <c r="N29"/>
  <c r="P29" s="1"/>
  <c r="N30"/>
  <c r="P30" s="1"/>
  <c r="N31"/>
  <c r="P31" s="1"/>
  <c r="N33"/>
  <c r="P33" s="1"/>
  <c r="N32"/>
  <c r="P32" s="1"/>
  <c r="N34"/>
  <c r="P34" s="1"/>
  <c r="N35"/>
  <c r="P35" s="1"/>
  <c r="N36"/>
  <c r="P36" s="1"/>
  <c r="N5"/>
  <c r="P5" s="1"/>
</calcChain>
</file>

<file path=xl/sharedStrings.xml><?xml version="1.0" encoding="utf-8"?>
<sst xmlns="http://schemas.openxmlformats.org/spreadsheetml/2006/main" count="219" uniqueCount="101">
  <si>
    <t>排名</t>
    <phoneticPr fontId="1" type="noConversion"/>
  </si>
  <si>
    <t>姓名</t>
    <phoneticPr fontId="1" type="noConversion"/>
  </si>
  <si>
    <t>入学时间</t>
    <phoneticPr fontId="1" type="noConversion"/>
  </si>
  <si>
    <t>学号</t>
    <phoneticPr fontId="1" type="noConversion"/>
  </si>
  <si>
    <t>培养层次</t>
    <phoneticPr fontId="1" type="noConversion"/>
  </si>
  <si>
    <t>学习形式</t>
    <phoneticPr fontId="1" type="noConversion"/>
  </si>
  <si>
    <t>学科方向（领域）</t>
    <phoneticPr fontId="1" type="noConversion"/>
  </si>
  <si>
    <t>评定等级</t>
    <phoneticPr fontId="1" type="noConversion"/>
  </si>
  <si>
    <t>J1</t>
    <phoneticPr fontId="1" type="noConversion"/>
  </si>
  <si>
    <t>J2</t>
    <phoneticPr fontId="1" type="noConversion"/>
  </si>
  <si>
    <t>J3</t>
    <phoneticPr fontId="1" type="noConversion"/>
  </si>
  <si>
    <t>小计</t>
    <phoneticPr fontId="1" type="noConversion"/>
  </si>
  <si>
    <t>班级综合素质评定小组组长签字：</t>
    <phoneticPr fontId="1" type="noConversion"/>
  </si>
  <si>
    <t>智育分(Z)</t>
    <phoneticPr fontId="1" type="noConversion"/>
  </si>
  <si>
    <t>实践活动分(J)</t>
    <phoneticPr fontId="1" type="noConversion"/>
  </si>
  <si>
    <t>学生事务服务分(F)</t>
    <phoneticPr fontId="1" type="noConversion"/>
  </si>
  <si>
    <t>总分(S)</t>
    <phoneticPr fontId="1" type="noConversion"/>
  </si>
  <si>
    <t>德育分(D)</t>
    <phoneticPr fontId="1" type="noConversion"/>
  </si>
  <si>
    <t>学术成果分(C)</t>
    <phoneticPr fontId="1" type="noConversion"/>
  </si>
  <si>
    <t>叶天文</t>
    <phoneticPr fontId="1" type="noConversion"/>
  </si>
  <si>
    <t>仲维平</t>
    <phoneticPr fontId="1" type="noConversion"/>
  </si>
  <si>
    <t>硕士</t>
    <phoneticPr fontId="1" type="noConversion"/>
  </si>
  <si>
    <t>全日制</t>
    <phoneticPr fontId="1" type="noConversion"/>
  </si>
  <si>
    <t>林学</t>
    <phoneticPr fontId="1" type="noConversion"/>
  </si>
  <si>
    <t>张健</t>
    <phoneticPr fontId="1" type="noConversion"/>
  </si>
  <si>
    <t>20151100349</t>
    <phoneticPr fontId="1" type="noConversion"/>
  </si>
  <si>
    <t>经济林</t>
    <phoneticPr fontId="1" type="noConversion"/>
  </si>
  <si>
    <t>李艳民</t>
    <phoneticPr fontId="1" type="noConversion"/>
  </si>
  <si>
    <t>20171100067</t>
    <phoneticPr fontId="1" type="noConversion"/>
  </si>
  <si>
    <t>20171100072</t>
    <phoneticPr fontId="1" type="noConversion"/>
  </si>
  <si>
    <t>胡观兴</t>
    <phoneticPr fontId="1" type="noConversion"/>
  </si>
  <si>
    <t>20171100059</t>
    <phoneticPr fontId="1" type="noConversion"/>
  </si>
  <si>
    <t>陈雅</t>
    <phoneticPr fontId="1" type="noConversion"/>
  </si>
  <si>
    <t>20171100079</t>
    <phoneticPr fontId="1" type="noConversion"/>
  </si>
  <si>
    <t>陈王尊</t>
    <phoneticPr fontId="1" type="noConversion"/>
  </si>
  <si>
    <t>20171100062</t>
    <phoneticPr fontId="1" type="noConversion"/>
  </si>
  <si>
    <t>宁馨</t>
    <phoneticPr fontId="1" type="noConversion"/>
  </si>
  <si>
    <t>20171100056</t>
    <phoneticPr fontId="1" type="noConversion"/>
  </si>
  <si>
    <t>林木遗传育种</t>
    <phoneticPr fontId="1" type="noConversion"/>
  </si>
  <si>
    <t>赵思远</t>
    <phoneticPr fontId="1" type="noConversion"/>
  </si>
  <si>
    <t>20171100049</t>
    <phoneticPr fontId="1" type="noConversion"/>
  </si>
  <si>
    <t>野生动植物保护与利用</t>
    <phoneticPr fontId="1" type="noConversion"/>
  </si>
  <si>
    <t>丁向运</t>
    <phoneticPr fontId="1" type="noConversion"/>
  </si>
  <si>
    <t>20171100044</t>
    <phoneticPr fontId="1" type="noConversion"/>
  </si>
  <si>
    <t>杨静</t>
    <phoneticPr fontId="1" type="noConversion"/>
  </si>
  <si>
    <t>20171100048</t>
    <phoneticPr fontId="1" type="noConversion"/>
  </si>
  <si>
    <t>杨董琳</t>
    <phoneticPr fontId="1" type="noConversion"/>
  </si>
  <si>
    <t>20171100057</t>
    <phoneticPr fontId="1" type="noConversion"/>
  </si>
  <si>
    <t>水土保持与荒漠化防治</t>
    <phoneticPr fontId="1" type="noConversion"/>
  </si>
  <si>
    <t>吴菲</t>
    <phoneticPr fontId="1" type="noConversion"/>
  </si>
  <si>
    <t>20171100050</t>
    <phoneticPr fontId="1" type="noConversion"/>
  </si>
  <si>
    <t>刘昊</t>
    <phoneticPr fontId="1" type="noConversion"/>
  </si>
  <si>
    <t>20171100054</t>
    <phoneticPr fontId="1" type="noConversion"/>
  </si>
  <si>
    <t>周沁</t>
    <phoneticPr fontId="1" type="noConversion"/>
  </si>
  <si>
    <t>20171100052</t>
    <phoneticPr fontId="1" type="noConversion"/>
  </si>
  <si>
    <t>刘森</t>
    <phoneticPr fontId="1" type="noConversion"/>
  </si>
  <si>
    <t>刘鸿宇</t>
    <phoneticPr fontId="1" type="noConversion"/>
  </si>
  <si>
    <t>20171100051</t>
    <phoneticPr fontId="1" type="noConversion"/>
  </si>
  <si>
    <t>施雅</t>
    <phoneticPr fontId="1" type="noConversion"/>
  </si>
  <si>
    <t>20171100055</t>
    <phoneticPr fontId="1" type="noConversion"/>
  </si>
  <si>
    <t>陈学林</t>
    <phoneticPr fontId="1" type="noConversion"/>
  </si>
  <si>
    <t>20171100053</t>
    <phoneticPr fontId="1" type="noConversion"/>
  </si>
  <si>
    <t>陈文强</t>
    <phoneticPr fontId="1" type="noConversion"/>
  </si>
  <si>
    <t>20171100068</t>
    <phoneticPr fontId="1" type="noConversion"/>
  </si>
  <si>
    <t>王佳</t>
    <phoneticPr fontId="1" type="noConversion"/>
  </si>
  <si>
    <t>20171100075</t>
    <phoneticPr fontId="1" type="noConversion"/>
  </si>
  <si>
    <t>陈娟</t>
    <phoneticPr fontId="1" type="noConversion"/>
  </si>
  <si>
    <t>20171100077</t>
    <phoneticPr fontId="1" type="noConversion"/>
  </si>
  <si>
    <t>何丽兵</t>
    <phoneticPr fontId="1" type="noConversion"/>
  </si>
  <si>
    <t>20171100066</t>
    <phoneticPr fontId="1" type="noConversion"/>
  </si>
  <si>
    <t>陈铭</t>
    <phoneticPr fontId="1" type="noConversion"/>
  </si>
  <si>
    <t>20171100074</t>
    <phoneticPr fontId="1" type="noConversion"/>
  </si>
  <si>
    <t>余姝姝</t>
    <phoneticPr fontId="1" type="noConversion"/>
  </si>
  <si>
    <t>20171100060</t>
    <phoneticPr fontId="1" type="noConversion"/>
  </si>
  <si>
    <t>卢梦琪</t>
    <phoneticPr fontId="1" type="noConversion"/>
  </si>
  <si>
    <t>20171100078</t>
    <phoneticPr fontId="1" type="noConversion"/>
  </si>
  <si>
    <t>张帆航</t>
    <phoneticPr fontId="1" type="noConversion"/>
  </si>
  <si>
    <t>20171100070</t>
    <phoneticPr fontId="1" type="noConversion"/>
  </si>
  <si>
    <t>李艳丽</t>
    <phoneticPr fontId="1" type="noConversion"/>
  </si>
  <si>
    <t>20171100071</t>
    <phoneticPr fontId="1" type="noConversion"/>
  </si>
  <si>
    <t>曹丽仙</t>
    <phoneticPr fontId="1" type="noConversion"/>
  </si>
  <si>
    <t>20171100064</t>
    <phoneticPr fontId="1" type="noConversion"/>
  </si>
  <si>
    <t>曾建亮</t>
    <phoneticPr fontId="1" type="noConversion"/>
  </si>
  <si>
    <t>20171100073</t>
    <phoneticPr fontId="1" type="noConversion"/>
  </si>
  <si>
    <t>古龙</t>
    <phoneticPr fontId="1" type="noConversion"/>
  </si>
  <si>
    <t>20171100063</t>
    <phoneticPr fontId="1" type="noConversion"/>
  </si>
  <si>
    <t>刘书彤</t>
    <phoneticPr fontId="1" type="noConversion"/>
  </si>
  <si>
    <t>20171100076</t>
    <phoneticPr fontId="1" type="noConversion"/>
  </si>
  <si>
    <t xml:space="preserve">           </t>
    <phoneticPr fontId="1" type="noConversion"/>
  </si>
  <si>
    <t>2019 年 9 月 17 日</t>
    <phoneticPr fontId="1" type="noConversion"/>
  </si>
  <si>
    <t>20171100058</t>
    <phoneticPr fontId="1" type="noConversion"/>
  </si>
  <si>
    <t>优秀</t>
    <phoneticPr fontId="1" type="noConversion"/>
  </si>
  <si>
    <t>良好</t>
    <phoneticPr fontId="1" type="noConversion"/>
  </si>
  <si>
    <t>合格</t>
    <phoneticPr fontId="1" type="noConversion"/>
  </si>
  <si>
    <r>
      <rPr>
        <b/>
        <sz val="11"/>
        <color theme="1"/>
        <rFont val="宋体"/>
        <family val="3"/>
        <charset val="134"/>
      </rPr>
      <t>所在班级</t>
    </r>
    <phoneticPr fontId="1" type="noConversion"/>
  </si>
  <si>
    <r>
      <rPr>
        <b/>
        <sz val="11"/>
        <color theme="1"/>
        <rFont val="宋体"/>
        <family val="3"/>
        <charset val="134"/>
      </rPr>
      <t>所在学院</t>
    </r>
    <phoneticPr fontId="1" type="noConversion"/>
  </si>
  <si>
    <r>
      <rPr>
        <sz val="11"/>
        <color theme="1"/>
        <rFont val="宋体"/>
        <family val="3"/>
        <charset val="134"/>
      </rPr>
      <t>林学院</t>
    </r>
    <phoneticPr fontId="1" type="noConversion"/>
  </si>
  <si>
    <r>
      <rPr>
        <b/>
        <sz val="11"/>
        <color theme="1"/>
        <rFont val="宋体"/>
        <family val="3"/>
        <charset val="134"/>
      </rPr>
      <t>填表人</t>
    </r>
    <phoneticPr fontId="1" type="noConversion"/>
  </si>
  <si>
    <r>
      <rPr>
        <b/>
        <sz val="11"/>
        <color theme="1"/>
        <rFont val="宋体"/>
        <family val="3"/>
        <charset val="134"/>
      </rPr>
      <t>填表时间</t>
    </r>
    <phoneticPr fontId="1" type="noConversion"/>
  </si>
  <si>
    <r>
      <rPr>
        <u/>
        <sz val="18"/>
        <color theme="1"/>
        <rFont val="Times New Roman"/>
        <family val="1"/>
      </rPr>
      <t xml:space="preserve">  2018~2019  </t>
    </r>
    <r>
      <rPr>
        <sz val="18"/>
        <color theme="1"/>
        <rFont val="宋体"/>
        <family val="2"/>
        <charset val="134"/>
      </rPr>
      <t>学年研究生综合素质评定汇总表（</t>
    </r>
    <r>
      <rPr>
        <sz val="18"/>
        <color theme="1"/>
        <rFont val="Times New Roman"/>
        <family val="1"/>
      </rPr>
      <t>2017</t>
    </r>
    <r>
      <rPr>
        <sz val="18"/>
        <color theme="1"/>
        <rFont val="宋体"/>
        <family val="3"/>
        <charset val="134"/>
      </rPr>
      <t>级硕士</t>
    </r>
    <r>
      <rPr>
        <sz val="18"/>
        <color theme="1"/>
        <rFont val="Times New Roman"/>
        <family val="1"/>
      </rPr>
      <t>2</t>
    </r>
    <r>
      <rPr>
        <sz val="18"/>
        <color theme="1"/>
        <rFont val="宋体"/>
        <family val="3"/>
        <charset val="134"/>
      </rPr>
      <t>班</t>
    </r>
    <r>
      <rPr>
        <sz val="18"/>
        <color theme="1"/>
        <rFont val="宋体"/>
        <family val="2"/>
        <charset val="134"/>
      </rPr>
      <t>）</t>
    </r>
    <phoneticPr fontId="1" type="noConversion"/>
  </si>
  <si>
    <r>
      <rPr>
        <sz val="11"/>
        <color theme="1"/>
        <rFont val="宋体"/>
        <family val="3"/>
        <charset val="134"/>
      </rPr>
      <t>林学院</t>
    </r>
    <r>
      <rPr>
        <sz val="11"/>
        <color theme="1"/>
        <rFont val="Times New Roman"/>
        <family val="1"/>
      </rPr>
      <t>2017</t>
    </r>
    <r>
      <rPr>
        <sz val="11"/>
        <color theme="1"/>
        <rFont val="宋体"/>
        <family val="3"/>
        <charset val="134"/>
      </rPr>
      <t>级硕士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班</t>
    </r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</si>
</sst>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\(0.00\)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</font>
    <font>
      <sz val="18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Times New Roman"/>
      <family val="1"/>
    </font>
    <font>
      <u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2" fillId="2" borderId="0" xfId="0" applyNumberFormat="1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workbookViewId="0">
      <selection activeCell="T7" sqref="T7"/>
    </sheetView>
  </sheetViews>
  <sheetFormatPr defaultColWidth="9" defaultRowHeight="13.5"/>
  <cols>
    <col min="1" max="1" width="6" style="19" customWidth="1"/>
    <col min="2" max="2" width="8.25" style="19" customWidth="1"/>
    <col min="3" max="3" width="9" style="19"/>
    <col min="4" max="4" width="12" style="19" customWidth="1"/>
    <col min="5" max="5" width="6.625" style="19" customWidth="1"/>
    <col min="6" max="6" width="7.875" style="19" customWidth="1"/>
    <col min="7" max="7" width="13.375" style="19" customWidth="1"/>
    <col min="8" max="8" width="6.375" style="19" customWidth="1"/>
    <col min="9" max="9" width="5.625" style="18" customWidth="1"/>
    <col min="10" max="10" width="8.5" style="19" customWidth="1"/>
    <col min="11" max="11" width="5.125" style="19" customWidth="1"/>
    <col min="12" max="12" width="5.5" style="19" customWidth="1"/>
    <col min="13" max="13" width="5.75" style="19" customWidth="1"/>
    <col min="14" max="14" width="6.375" style="19" customWidth="1"/>
    <col min="15" max="15" width="10.5" style="19" customWidth="1"/>
    <col min="16" max="16" width="7.25" style="19" customWidth="1"/>
    <col min="17" max="17" width="8.5" style="19" customWidth="1"/>
    <col min="18" max="16384" width="9" style="18"/>
  </cols>
  <sheetData>
    <row r="1" spans="1:19" s="1" customFormat="1" ht="23.25">
      <c r="A1" s="20" t="s">
        <v>99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9" s="2" customFormat="1" ht="24.95" customHeight="1">
      <c r="A2" s="21" t="s">
        <v>94</v>
      </c>
      <c r="B2" s="21"/>
      <c r="C2" s="22" t="s">
        <v>100</v>
      </c>
      <c r="D2" s="22"/>
      <c r="E2" s="21" t="s">
        <v>95</v>
      </c>
      <c r="F2" s="21"/>
      <c r="G2" s="22" t="s">
        <v>96</v>
      </c>
      <c r="H2" s="22"/>
      <c r="I2" s="22"/>
      <c r="J2" s="23" t="s">
        <v>97</v>
      </c>
      <c r="K2" s="22"/>
      <c r="L2" s="22"/>
      <c r="M2" s="22"/>
      <c r="N2" s="22"/>
      <c r="O2" s="23" t="s">
        <v>98</v>
      </c>
      <c r="P2" s="22"/>
      <c r="Q2" s="22"/>
    </row>
    <row r="3" spans="1:19" s="7" customFormat="1" ht="15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17</v>
      </c>
      <c r="I3" s="3" t="s">
        <v>13</v>
      </c>
      <c r="J3" s="3" t="s">
        <v>18</v>
      </c>
      <c r="K3" s="4" t="s">
        <v>14</v>
      </c>
      <c r="L3" s="5"/>
      <c r="M3" s="5"/>
      <c r="N3" s="6"/>
      <c r="O3" s="3" t="s">
        <v>15</v>
      </c>
      <c r="P3" s="3" t="s">
        <v>16</v>
      </c>
      <c r="Q3" s="3" t="s">
        <v>7</v>
      </c>
    </row>
    <row r="4" spans="1:19" s="7" customFormat="1" ht="1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9" t="s">
        <v>8</v>
      </c>
      <c r="L4" s="9" t="s">
        <v>9</v>
      </c>
      <c r="M4" s="9" t="s">
        <v>10</v>
      </c>
      <c r="N4" s="9" t="s">
        <v>11</v>
      </c>
      <c r="O4" s="8"/>
      <c r="P4" s="8"/>
      <c r="Q4" s="8"/>
    </row>
    <row r="5" spans="1:19" s="7" customFormat="1" ht="20.100000000000001" customHeight="1">
      <c r="A5" s="9">
        <v>1</v>
      </c>
      <c r="B5" s="9" t="s">
        <v>64</v>
      </c>
      <c r="C5" s="9">
        <v>2017.09</v>
      </c>
      <c r="D5" s="10" t="s">
        <v>65</v>
      </c>
      <c r="E5" s="11" t="s">
        <v>21</v>
      </c>
      <c r="F5" s="11" t="s">
        <v>22</v>
      </c>
      <c r="G5" s="9" t="s">
        <v>23</v>
      </c>
      <c r="H5" s="9">
        <v>92</v>
      </c>
      <c r="I5" s="12"/>
      <c r="J5" s="9">
        <v>28</v>
      </c>
      <c r="K5" s="9"/>
      <c r="L5" s="9">
        <v>8</v>
      </c>
      <c r="M5" s="9"/>
      <c r="N5" s="9">
        <f t="shared" ref="N5:N36" si="0">K5+L5+M5</f>
        <v>8</v>
      </c>
      <c r="O5" s="9">
        <v>67</v>
      </c>
      <c r="P5" s="13">
        <f t="shared" ref="P5:P36" si="1">0.2*H5+0.5*J5+0.15*(N5+O5)</f>
        <v>43.650000000000006</v>
      </c>
      <c r="Q5" s="9" t="s">
        <v>91</v>
      </c>
      <c r="S5" s="14"/>
    </row>
    <row r="6" spans="1:19" s="7" customFormat="1" ht="20.100000000000001" customHeight="1">
      <c r="A6" s="9">
        <v>2</v>
      </c>
      <c r="B6" s="9" t="s">
        <v>86</v>
      </c>
      <c r="C6" s="9">
        <v>2017.09</v>
      </c>
      <c r="D6" s="10" t="s">
        <v>87</v>
      </c>
      <c r="E6" s="11" t="s">
        <v>21</v>
      </c>
      <c r="F6" s="11" t="s">
        <v>22</v>
      </c>
      <c r="G6" s="9" t="s">
        <v>23</v>
      </c>
      <c r="H6" s="9">
        <v>92</v>
      </c>
      <c r="I6" s="12"/>
      <c r="J6" s="9">
        <v>8</v>
      </c>
      <c r="K6" s="9">
        <v>4</v>
      </c>
      <c r="L6" s="9">
        <v>15</v>
      </c>
      <c r="M6" s="9">
        <v>18</v>
      </c>
      <c r="N6" s="9">
        <f t="shared" si="0"/>
        <v>37</v>
      </c>
      <c r="O6" s="9">
        <v>68</v>
      </c>
      <c r="P6" s="13">
        <f t="shared" si="1"/>
        <v>38.150000000000006</v>
      </c>
      <c r="Q6" s="9" t="s">
        <v>91</v>
      </c>
      <c r="S6" s="14"/>
    </row>
    <row r="7" spans="1:19" s="7" customFormat="1" ht="20.100000000000001" customHeight="1">
      <c r="A7" s="9">
        <v>3</v>
      </c>
      <c r="B7" s="9" t="s">
        <v>80</v>
      </c>
      <c r="C7" s="9">
        <v>2017.09</v>
      </c>
      <c r="D7" s="10" t="s">
        <v>81</v>
      </c>
      <c r="E7" s="11" t="s">
        <v>21</v>
      </c>
      <c r="F7" s="11" t="s">
        <v>22</v>
      </c>
      <c r="G7" s="9" t="s">
        <v>23</v>
      </c>
      <c r="H7" s="9">
        <v>92</v>
      </c>
      <c r="I7" s="12"/>
      <c r="J7" s="9">
        <v>5</v>
      </c>
      <c r="K7" s="9">
        <v>5</v>
      </c>
      <c r="L7" s="9">
        <v>17</v>
      </c>
      <c r="M7" s="9">
        <v>7</v>
      </c>
      <c r="N7" s="9">
        <f t="shared" si="0"/>
        <v>29</v>
      </c>
      <c r="O7" s="9">
        <v>78</v>
      </c>
      <c r="P7" s="13">
        <f t="shared" si="1"/>
        <v>36.950000000000003</v>
      </c>
      <c r="Q7" s="9" t="s">
        <v>91</v>
      </c>
      <c r="S7" s="14"/>
    </row>
    <row r="8" spans="1:19" s="7" customFormat="1" ht="20.100000000000001" customHeight="1">
      <c r="A8" s="9">
        <v>4</v>
      </c>
      <c r="B8" s="9" t="s">
        <v>60</v>
      </c>
      <c r="C8" s="9">
        <v>2017.09</v>
      </c>
      <c r="D8" s="10" t="s">
        <v>61</v>
      </c>
      <c r="E8" s="11" t="s">
        <v>21</v>
      </c>
      <c r="F8" s="11" t="s">
        <v>22</v>
      </c>
      <c r="G8" s="15" t="s">
        <v>48</v>
      </c>
      <c r="H8" s="9">
        <v>92</v>
      </c>
      <c r="I8" s="12"/>
      <c r="J8" s="9"/>
      <c r="K8" s="9">
        <v>5</v>
      </c>
      <c r="L8" s="9">
        <v>12</v>
      </c>
      <c r="M8" s="9">
        <v>4</v>
      </c>
      <c r="N8" s="9">
        <f t="shared" si="0"/>
        <v>21</v>
      </c>
      <c r="O8" s="9">
        <v>87</v>
      </c>
      <c r="P8" s="13">
        <f t="shared" si="1"/>
        <v>34.6</v>
      </c>
      <c r="Q8" s="9" t="s">
        <v>91</v>
      </c>
      <c r="S8" s="14"/>
    </row>
    <row r="9" spans="1:19" s="7" customFormat="1" ht="20.100000000000001" customHeight="1">
      <c r="A9" s="9">
        <v>5</v>
      </c>
      <c r="B9" s="9" t="s">
        <v>32</v>
      </c>
      <c r="C9" s="9">
        <v>2017.09</v>
      </c>
      <c r="D9" s="10" t="s">
        <v>33</v>
      </c>
      <c r="E9" s="11" t="s">
        <v>21</v>
      </c>
      <c r="F9" s="11" t="s">
        <v>22</v>
      </c>
      <c r="G9" s="9" t="s">
        <v>23</v>
      </c>
      <c r="H9" s="9">
        <v>92</v>
      </c>
      <c r="I9" s="12"/>
      <c r="J9" s="9">
        <v>5</v>
      </c>
      <c r="K9" s="9">
        <v>4</v>
      </c>
      <c r="L9" s="9">
        <v>10</v>
      </c>
      <c r="M9" s="9"/>
      <c r="N9" s="9">
        <f t="shared" si="0"/>
        <v>14</v>
      </c>
      <c r="O9" s="9">
        <v>68</v>
      </c>
      <c r="P9" s="13">
        <f t="shared" si="1"/>
        <v>33.200000000000003</v>
      </c>
      <c r="Q9" s="9" t="s">
        <v>91</v>
      </c>
      <c r="S9" s="14"/>
    </row>
    <row r="10" spans="1:19" s="7" customFormat="1" ht="20.100000000000001" customHeight="1">
      <c r="A10" s="9">
        <v>6</v>
      </c>
      <c r="B10" s="9" t="s">
        <v>19</v>
      </c>
      <c r="C10" s="9">
        <v>2017.09</v>
      </c>
      <c r="D10" s="10" t="s">
        <v>29</v>
      </c>
      <c r="E10" s="11" t="s">
        <v>21</v>
      </c>
      <c r="F10" s="11" t="s">
        <v>22</v>
      </c>
      <c r="G10" s="9" t="s">
        <v>23</v>
      </c>
      <c r="H10" s="9">
        <v>92</v>
      </c>
      <c r="I10" s="12"/>
      <c r="J10" s="9">
        <v>4</v>
      </c>
      <c r="K10" s="9"/>
      <c r="L10" s="9">
        <v>2</v>
      </c>
      <c r="M10" s="9">
        <v>3</v>
      </c>
      <c r="N10" s="9">
        <f t="shared" si="0"/>
        <v>5</v>
      </c>
      <c r="O10" s="9">
        <v>69</v>
      </c>
      <c r="P10" s="13">
        <f t="shared" si="1"/>
        <v>31.5</v>
      </c>
      <c r="Q10" s="9" t="s">
        <v>91</v>
      </c>
      <c r="S10" s="14"/>
    </row>
    <row r="11" spans="1:19" s="7" customFormat="1" ht="20.100000000000001" customHeight="1">
      <c r="A11" s="9">
        <v>7</v>
      </c>
      <c r="B11" s="9" t="s">
        <v>55</v>
      </c>
      <c r="C11" s="9">
        <v>2017.09</v>
      </c>
      <c r="D11" s="10" t="s">
        <v>90</v>
      </c>
      <c r="E11" s="11" t="s">
        <v>21</v>
      </c>
      <c r="F11" s="11" t="s">
        <v>22</v>
      </c>
      <c r="G11" s="15" t="s">
        <v>48</v>
      </c>
      <c r="H11" s="9">
        <v>92</v>
      </c>
      <c r="I11" s="12"/>
      <c r="J11" s="9"/>
      <c r="K11" s="9"/>
      <c r="L11" s="9">
        <v>9</v>
      </c>
      <c r="M11" s="9">
        <v>1</v>
      </c>
      <c r="N11" s="9">
        <f t="shared" si="0"/>
        <v>10</v>
      </c>
      <c r="O11" s="9">
        <v>77</v>
      </c>
      <c r="P11" s="13">
        <f t="shared" si="1"/>
        <v>31.450000000000003</v>
      </c>
      <c r="Q11" s="9" t="s">
        <v>92</v>
      </c>
      <c r="S11" s="14"/>
    </row>
    <row r="12" spans="1:19" s="7" customFormat="1" ht="20.100000000000001" customHeight="1">
      <c r="A12" s="9">
        <v>8</v>
      </c>
      <c r="B12" s="9" t="s">
        <v>84</v>
      </c>
      <c r="C12" s="9">
        <v>2017.09</v>
      </c>
      <c r="D12" s="10" t="s">
        <v>85</v>
      </c>
      <c r="E12" s="11" t="s">
        <v>21</v>
      </c>
      <c r="F12" s="11" t="s">
        <v>22</v>
      </c>
      <c r="G12" s="9" t="s">
        <v>23</v>
      </c>
      <c r="H12" s="9">
        <v>92</v>
      </c>
      <c r="I12" s="12"/>
      <c r="J12" s="9"/>
      <c r="K12" s="9">
        <v>5</v>
      </c>
      <c r="L12" s="9">
        <v>9</v>
      </c>
      <c r="M12" s="9">
        <v>5</v>
      </c>
      <c r="N12" s="9">
        <f t="shared" si="0"/>
        <v>19</v>
      </c>
      <c r="O12" s="9">
        <v>68</v>
      </c>
      <c r="P12" s="13">
        <f t="shared" si="1"/>
        <v>31.450000000000003</v>
      </c>
      <c r="Q12" s="9" t="s">
        <v>92</v>
      </c>
      <c r="S12" s="14"/>
    </row>
    <row r="13" spans="1:19" s="7" customFormat="1" ht="20.100000000000001" customHeight="1">
      <c r="A13" s="9">
        <v>9</v>
      </c>
      <c r="B13" s="9" t="s">
        <v>62</v>
      </c>
      <c r="C13" s="9">
        <v>2017.09</v>
      </c>
      <c r="D13" s="10" t="s">
        <v>63</v>
      </c>
      <c r="E13" s="11" t="s">
        <v>21</v>
      </c>
      <c r="F13" s="11" t="s">
        <v>22</v>
      </c>
      <c r="G13" s="9" t="s">
        <v>23</v>
      </c>
      <c r="H13" s="9">
        <v>92</v>
      </c>
      <c r="I13" s="12"/>
      <c r="J13" s="9">
        <v>5</v>
      </c>
      <c r="K13" s="9"/>
      <c r="L13" s="9">
        <v>2</v>
      </c>
      <c r="M13" s="9">
        <v>15</v>
      </c>
      <c r="N13" s="9">
        <f t="shared" si="0"/>
        <v>17</v>
      </c>
      <c r="O13" s="9">
        <v>49</v>
      </c>
      <c r="P13" s="13">
        <f t="shared" si="1"/>
        <v>30.800000000000004</v>
      </c>
      <c r="Q13" s="9" t="s">
        <v>92</v>
      </c>
      <c r="S13" s="14"/>
    </row>
    <row r="14" spans="1:19" s="7" customFormat="1" ht="20.100000000000001" customHeight="1">
      <c r="A14" s="9">
        <v>10</v>
      </c>
      <c r="B14" s="9" t="s">
        <v>53</v>
      </c>
      <c r="C14" s="9">
        <v>2017.09</v>
      </c>
      <c r="D14" s="10" t="s">
        <v>54</v>
      </c>
      <c r="E14" s="11" t="s">
        <v>21</v>
      </c>
      <c r="F14" s="11" t="s">
        <v>22</v>
      </c>
      <c r="G14" s="15" t="s">
        <v>48</v>
      </c>
      <c r="H14" s="9">
        <v>92</v>
      </c>
      <c r="I14" s="12"/>
      <c r="J14" s="9"/>
      <c r="K14" s="9"/>
      <c r="L14" s="9">
        <v>5</v>
      </c>
      <c r="M14" s="9">
        <v>1</v>
      </c>
      <c r="N14" s="9">
        <f t="shared" si="0"/>
        <v>6</v>
      </c>
      <c r="O14" s="9">
        <v>73.37</v>
      </c>
      <c r="P14" s="13">
        <f t="shared" si="1"/>
        <v>30.305500000000002</v>
      </c>
      <c r="Q14" s="9" t="s">
        <v>92</v>
      </c>
      <c r="S14" s="14"/>
    </row>
    <row r="15" spans="1:19" s="7" customFormat="1" ht="20.100000000000001" customHeight="1">
      <c r="A15" s="9">
        <v>11</v>
      </c>
      <c r="B15" s="9" t="s">
        <v>74</v>
      </c>
      <c r="C15" s="9">
        <v>2017.09</v>
      </c>
      <c r="D15" s="10" t="s">
        <v>75</v>
      </c>
      <c r="E15" s="11" t="s">
        <v>21</v>
      </c>
      <c r="F15" s="11" t="s">
        <v>22</v>
      </c>
      <c r="G15" s="9" t="s">
        <v>23</v>
      </c>
      <c r="H15" s="9">
        <v>92</v>
      </c>
      <c r="I15" s="12"/>
      <c r="J15" s="9">
        <v>4</v>
      </c>
      <c r="K15" s="9"/>
      <c r="L15" s="9">
        <v>12</v>
      </c>
      <c r="M15" s="9">
        <v>1</v>
      </c>
      <c r="N15" s="9">
        <f t="shared" si="0"/>
        <v>13</v>
      </c>
      <c r="O15" s="9">
        <v>49</v>
      </c>
      <c r="P15" s="13">
        <f>0.2*H15+0.5*J15+0.15*(N15+O15)</f>
        <v>29.700000000000003</v>
      </c>
      <c r="Q15" s="9" t="s">
        <v>92</v>
      </c>
      <c r="S15" s="14"/>
    </row>
    <row r="16" spans="1:19" s="7" customFormat="1" ht="20.100000000000001" customHeight="1">
      <c r="A16" s="9">
        <v>12</v>
      </c>
      <c r="B16" s="9" t="s">
        <v>72</v>
      </c>
      <c r="C16" s="9">
        <v>2017.09</v>
      </c>
      <c r="D16" s="10" t="s">
        <v>73</v>
      </c>
      <c r="E16" s="11" t="s">
        <v>21</v>
      </c>
      <c r="F16" s="11" t="s">
        <v>22</v>
      </c>
      <c r="G16" s="9" t="s">
        <v>23</v>
      </c>
      <c r="H16" s="9">
        <v>92</v>
      </c>
      <c r="I16" s="12"/>
      <c r="J16" s="9"/>
      <c r="K16" s="9"/>
      <c r="L16" s="9">
        <v>10</v>
      </c>
      <c r="M16" s="9"/>
      <c r="N16" s="9">
        <f t="shared" si="0"/>
        <v>10</v>
      </c>
      <c r="O16" s="9">
        <v>49</v>
      </c>
      <c r="P16" s="13">
        <f t="shared" si="1"/>
        <v>27.25</v>
      </c>
      <c r="Q16" s="9" t="s">
        <v>92</v>
      </c>
      <c r="S16" s="14"/>
    </row>
    <row r="17" spans="1:19" s="7" customFormat="1" ht="20.100000000000001" customHeight="1">
      <c r="A17" s="9">
        <v>13</v>
      </c>
      <c r="B17" s="9" t="s">
        <v>58</v>
      </c>
      <c r="C17" s="9">
        <v>2017.09</v>
      </c>
      <c r="D17" s="10" t="s">
        <v>59</v>
      </c>
      <c r="E17" s="11" t="s">
        <v>21</v>
      </c>
      <c r="F17" s="11" t="s">
        <v>22</v>
      </c>
      <c r="G17" s="15" t="s">
        <v>48</v>
      </c>
      <c r="H17" s="9">
        <v>92</v>
      </c>
      <c r="I17" s="12"/>
      <c r="J17" s="9"/>
      <c r="K17" s="9"/>
      <c r="L17" s="9">
        <v>14</v>
      </c>
      <c r="M17" s="9"/>
      <c r="N17" s="9">
        <f t="shared" si="0"/>
        <v>14</v>
      </c>
      <c r="O17" s="9">
        <v>40</v>
      </c>
      <c r="P17" s="13">
        <f t="shared" si="1"/>
        <v>26.5</v>
      </c>
      <c r="Q17" s="9" t="s">
        <v>92</v>
      </c>
      <c r="S17" s="14"/>
    </row>
    <row r="18" spans="1:19" s="7" customFormat="1" ht="20.100000000000001" customHeight="1">
      <c r="A18" s="9">
        <v>14</v>
      </c>
      <c r="B18" s="9" t="s">
        <v>76</v>
      </c>
      <c r="C18" s="9">
        <v>2017.09</v>
      </c>
      <c r="D18" s="10" t="s">
        <v>77</v>
      </c>
      <c r="E18" s="11" t="s">
        <v>21</v>
      </c>
      <c r="F18" s="11" t="s">
        <v>22</v>
      </c>
      <c r="G18" s="9" t="s">
        <v>23</v>
      </c>
      <c r="H18" s="9">
        <v>92</v>
      </c>
      <c r="I18" s="12"/>
      <c r="J18" s="9">
        <v>11.33</v>
      </c>
      <c r="K18" s="9"/>
      <c r="L18" s="9">
        <v>8</v>
      </c>
      <c r="M18" s="9"/>
      <c r="N18" s="9">
        <f>K18+L18+M18</f>
        <v>8</v>
      </c>
      <c r="O18" s="9"/>
      <c r="P18" s="13">
        <f>0.2*H19+0.5*J18+0.15*(N18+O18)</f>
        <v>25.265000000000001</v>
      </c>
      <c r="Q18" s="9" t="s">
        <v>92</v>
      </c>
      <c r="S18" s="14"/>
    </row>
    <row r="19" spans="1:19" s="7" customFormat="1" ht="20.100000000000001" customHeight="1">
      <c r="A19" s="9">
        <v>15</v>
      </c>
      <c r="B19" s="9" t="s">
        <v>46</v>
      </c>
      <c r="C19" s="9">
        <v>2017.09</v>
      </c>
      <c r="D19" s="10" t="s">
        <v>47</v>
      </c>
      <c r="E19" s="11" t="s">
        <v>21</v>
      </c>
      <c r="F19" s="11" t="s">
        <v>22</v>
      </c>
      <c r="G19" s="15" t="s">
        <v>48</v>
      </c>
      <c r="H19" s="9">
        <v>92</v>
      </c>
      <c r="I19" s="12"/>
      <c r="J19" s="9"/>
      <c r="K19" s="9"/>
      <c r="L19" s="9">
        <v>5</v>
      </c>
      <c r="M19" s="9"/>
      <c r="N19" s="9">
        <f t="shared" ref="N19" si="2">K19+L19+M19</f>
        <v>5</v>
      </c>
      <c r="O19" s="9">
        <v>45</v>
      </c>
      <c r="P19" s="13">
        <f t="shared" ref="P19" si="3">0.2*H19+0.5*J19+0.15*(N19+O19)</f>
        <v>25.900000000000002</v>
      </c>
      <c r="Q19" s="9" t="s">
        <v>92</v>
      </c>
    </row>
    <row r="20" spans="1:19" s="7" customFormat="1" ht="20.100000000000001" customHeight="1">
      <c r="A20" s="9">
        <v>16</v>
      </c>
      <c r="B20" s="9" t="s">
        <v>20</v>
      </c>
      <c r="C20" s="9">
        <v>2017.09</v>
      </c>
      <c r="D20" s="10">
        <v>20171100061</v>
      </c>
      <c r="E20" s="11" t="s">
        <v>21</v>
      </c>
      <c r="F20" s="11" t="s">
        <v>22</v>
      </c>
      <c r="G20" s="9" t="s">
        <v>23</v>
      </c>
      <c r="H20" s="9">
        <v>92</v>
      </c>
      <c r="I20" s="12"/>
      <c r="J20" s="9">
        <v>9.67</v>
      </c>
      <c r="K20" s="9"/>
      <c r="L20" s="9">
        <v>8</v>
      </c>
      <c r="M20" s="9"/>
      <c r="N20" s="9">
        <f t="shared" si="0"/>
        <v>8</v>
      </c>
      <c r="O20" s="9"/>
      <c r="P20" s="13">
        <f t="shared" si="1"/>
        <v>24.435000000000002</v>
      </c>
      <c r="Q20" s="9" t="s">
        <v>92</v>
      </c>
      <c r="S20" s="14"/>
    </row>
    <row r="21" spans="1:19" s="7" customFormat="1" ht="20.100000000000001" customHeight="1">
      <c r="A21" s="9">
        <v>17</v>
      </c>
      <c r="B21" s="9" t="s">
        <v>78</v>
      </c>
      <c r="C21" s="9">
        <v>2017.09</v>
      </c>
      <c r="D21" s="10" t="s">
        <v>79</v>
      </c>
      <c r="E21" s="11" t="s">
        <v>21</v>
      </c>
      <c r="F21" s="11" t="s">
        <v>22</v>
      </c>
      <c r="G21" s="9" t="s">
        <v>23</v>
      </c>
      <c r="H21" s="9">
        <v>92</v>
      </c>
      <c r="I21" s="12"/>
      <c r="J21" s="9">
        <v>10</v>
      </c>
      <c r="K21" s="9"/>
      <c r="L21" s="9">
        <v>3</v>
      </c>
      <c r="M21" s="9">
        <v>3</v>
      </c>
      <c r="N21" s="9">
        <f t="shared" si="0"/>
        <v>6</v>
      </c>
      <c r="O21" s="9"/>
      <c r="P21" s="13">
        <f t="shared" si="1"/>
        <v>24.3</v>
      </c>
      <c r="Q21" s="9" t="s">
        <v>93</v>
      </c>
      <c r="S21" s="14"/>
    </row>
    <row r="22" spans="1:19" s="7" customFormat="1" ht="20.100000000000001" customHeight="1">
      <c r="A22" s="9">
        <v>18</v>
      </c>
      <c r="B22" s="9" t="s">
        <v>27</v>
      </c>
      <c r="C22" s="9">
        <v>2017.09</v>
      </c>
      <c r="D22" s="10" t="s">
        <v>28</v>
      </c>
      <c r="E22" s="11" t="s">
        <v>21</v>
      </c>
      <c r="F22" s="11" t="s">
        <v>22</v>
      </c>
      <c r="G22" s="9" t="s">
        <v>23</v>
      </c>
      <c r="H22" s="9">
        <v>92</v>
      </c>
      <c r="I22" s="12"/>
      <c r="J22" s="9">
        <v>8</v>
      </c>
      <c r="K22" s="9"/>
      <c r="L22" s="9">
        <v>6</v>
      </c>
      <c r="M22" s="9">
        <v>3</v>
      </c>
      <c r="N22" s="9">
        <f t="shared" si="0"/>
        <v>9</v>
      </c>
      <c r="O22" s="9"/>
      <c r="P22" s="13">
        <f t="shared" si="1"/>
        <v>23.750000000000004</v>
      </c>
      <c r="Q22" s="9" t="s">
        <v>93</v>
      </c>
      <c r="S22" s="14"/>
    </row>
    <row r="23" spans="1:19" s="7" customFormat="1" ht="20.100000000000001" customHeight="1">
      <c r="A23" s="9">
        <v>19</v>
      </c>
      <c r="B23" s="9" t="s">
        <v>42</v>
      </c>
      <c r="C23" s="9">
        <v>2017.09</v>
      </c>
      <c r="D23" s="10" t="s">
        <v>43</v>
      </c>
      <c r="E23" s="11" t="s">
        <v>21</v>
      </c>
      <c r="F23" s="11" t="s">
        <v>22</v>
      </c>
      <c r="G23" s="15" t="s">
        <v>41</v>
      </c>
      <c r="H23" s="9">
        <v>92</v>
      </c>
      <c r="I23" s="12"/>
      <c r="J23" s="9">
        <v>9</v>
      </c>
      <c r="K23" s="9"/>
      <c r="L23" s="9">
        <v>2</v>
      </c>
      <c r="M23" s="9"/>
      <c r="N23" s="9">
        <f t="shared" si="0"/>
        <v>2</v>
      </c>
      <c r="O23" s="9"/>
      <c r="P23" s="13">
        <f t="shared" si="1"/>
        <v>23.200000000000003</v>
      </c>
      <c r="Q23" s="9" t="s">
        <v>93</v>
      </c>
      <c r="S23" s="14"/>
    </row>
    <row r="24" spans="1:19" s="7" customFormat="1" ht="20.100000000000001" customHeight="1">
      <c r="A24" s="9">
        <v>20</v>
      </c>
      <c r="B24" s="9" t="s">
        <v>68</v>
      </c>
      <c r="C24" s="9">
        <v>2017.09</v>
      </c>
      <c r="D24" s="10" t="s">
        <v>69</v>
      </c>
      <c r="E24" s="11" t="s">
        <v>21</v>
      </c>
      <c r="F24" s="11" t="s">
        <v>22</v>
      </c>
      <c r="G24" s="9" t="s">
        <v>23</v>
      </c>
      <c r="H24" s="9">
        <v>92</v>
      </c>
      <c r="I24" s="12"/>
      <c r="J24" s="9">
        <v>7</v>
      </c>
      <c r="K24" s="9"/>
      <c r="L24" s="9">
        <v>2</v>
      </c>
      <c r="M24" s="9">
        <v>1</v>
      </c>
      <c r="N24" s="9">
        <f t="shared" si="0"/>
        <v>3</v>
      </c>
      <c r="O24" s="9"/>
      <c r="P24" s="13">
        <f t="shared" si="1"/>
        <v>22.35</v>
      </c>
      <c r="Q24" s="9" t="s">
        <v>93</v>
      </c>
      <c r="S24" s="14"/>
    </row>
    <row r="25" spans="1:19" s="7" customFormat="1" ht="20.100000000000001" customHeight="1">
      <c r="A25" s="9">
        <v>21</v>
      </c>
      <c r="B25" s="9" t="s">
        <v>34</v>
      </c>
      <c r="C25" s="9">
        <v>2017.09</v>
      </c>
      <c r="D25" s="10" t="s">
        <v>35</v>
      </c>
      <c r="E25" s="11" t="s">
        <v>21</v>
      </c>
      <c r="F25" s="11" t="s">
        <v>22</v>
      </c>
      <c r="G25" s="9" t="s">
        <v>23</v>
      </c>
      <c r="H25" s="9">
        <v>92</v>
      </c>
      <c r="I25" s="12"/>
      <c r="J25" s="9">
        <v>5</v>
      </c>
      <c r="K25" s="9"/>
      <c r="L25" s="9">
        <v>2</v>
      </c>
      <c r="M25" s="9">
        <v>1</v>
      </c>
      <c r="N25" s="9">
        <f t="shared" si="0"/>
        <v>3</v>
      </c>
      <c r="O25" s="9"/>
      <c r="P25" s="13">
        <f t="shared" si="1"/>
        <v>21.35</v>
      </c>
      <c r="Q25" s="9" t="s">
        <v>93</v>
      </c>
      <c r="S25" s="14"/>
    </row>
    <row r="26" spans="1:19" s="7" customFormat="1" ht="20.100000000000001" customHeight="1">
      <c r="A26" s="9">
        <v>22</v>
      </c>
      <c r="B26" s="9" t="s">
        <v>56</v>
      </c>
      <c r="C26" s="9">
        <v>2017.09</v>
      </c>
      <c r="D26" s="10" t="s">
        <v>57</v>
      </c>
      <c r="E26" s="11" t="s">
        <v>21</v>
      </c>
      <c r="F26" s="11" t="s">
        <v>22</v>
      </c>
      <c r="G26" s="15" t="s">
        <v>48</v>
      </c>
      <c r="H26" s="9">
        <v>92</v>
      </c>
      <c r="I26" s="12"/>
      <c r="J26" s="9">
        <v>5</v>
      </c>
      <c r="K26" s="9"/>
      <c r="L26" s="9">
        <v>2</v>
      </c>
      <c r="M26" s="9"/>
      <c r="N26" s="9">
        <f t="shared" si="0"/>
        <v>2</v>
      </c>
      <c r="O26" s="9"/>
      <c r="P26" s="13">
        <f t="shared" si="1"/>
        <v>21.200000000000003</v>
      </c>
      <c r="Q26" s="9" t="s">
        <v>93</v>
      </c>
      <c r="S26" s="14"/>
    </row>
    <row r="27" spans="1:19" s="7" customFormat="1" ht="20.100000000000001" customHeight="1">
      <c r="A27" s="9">
        <v>23</v>
      </c>
      <c r="B27" s="9" t="s">
        <v>30</v>
      </c>
      <c r="C27" s="9">
        <v>2017.09</v>
      </c>
      <c r="D27" s="10" t="s">
        <v>31</v>
      </c>
      <c r="E27" s="11" t="s">
        <v>21</v>
      </c>
      <c r="F27" s="11" t="s">
        <v>22</v>
      </c>
      <c r="G27" s="9" t="s">
        <v>23</v>
      </c>
      <c r="H27" s="9">
        <v>92</v>
      </c>
      <c r="I27" s="12"/>
      <c r="J27" s="9">
        <v>5</v>
      </c>
      <c r="K27" s="9"/>
      <c r="L27" s="9"/>
      <c r="M27" s="9"/>
      <c r="N27" s="9">
        <f t="shared" si="0"/>
        <v>0</v>
      </c>
      <c r="O27" s="9"/>
      <c r="P27" s="13">
        <f t="shared" si="1"/>
        <v>20.900000000000002</v>
      </c>
      <c r="Q27" s="9" t="s">
        <v>93</v>
      </c>
      <c r="S27" s="14"/>
    </row>
    <row r="28" spans="1:19" s="7" customFormat="1" ht="20.100000000000001" customHeight="1">
      <c r="A28" s="9">
        <v>24</v>
      </c>
      <c r="B28" s="9" t="s">
        <v>24</v>
      </c>
      <c r="C28" s="9">
        <v>2015.09</v>
      </c>
      <c r="D28" s="10" t="s">
        <v>25</v>
      </c>
      <c r="E28" s="11" t="s">
        <v>21</v>
      </c>
      <c r="F28" s="11" t="s">
        <v>22</v>
      </c>
      <c r="G28" s="9" t="s">
        <v>26</v>
      </c>
      <c r="H28" s="9">
        <v>92</v>
      </c>
      <c r="I28" s="12"/>
      <c r="J28" s="9">
        <v>3</v>
      </c>
      <c r="K28" s="9"/>
      <c r="L28" s="9">
        <v>2</v>
      </c>
      <c r="M28" s="9">
        <v>4</v>
      </c>
      <c r="N28" s="9">
        <f t="shared" si="0"/>
        <v>6</v>
      </c>
      <c r="O28" s="9"/>
      <c r="P28" s="13">
        <f t="shared" si="1"/>
        <v>20.8</v>
      </c>
      <c r="Q28" s="9" t="s">
        <v>93</v>
      </c>
      <c r="S28" s="14"/>
    </row>
    <row r="29" spans="1:19" s="7" customFormat="1" ht="20.100000000000001" customHeight="1">
      <c r="A29" s="9">
        <v>25</v>
      </c>
      <c r="B29" s="9" t="s">
        <v>82</v>
      </c>
      <c r="C29" s="9">
        <v>2017.09</v>
      </c>
      <c r="D29" s="10" t="s">
        <v>83</v>
      </c>
      <c r="E29" s="11" t="s">
        <v>21</v>
      </c>
      <c r="F29" s="11" t="s">
        <v>22</v>
      </c>
      <c r="G29" s="9" t="s">
        <v>23</v>
      </c>
      <c r="H29" s="9">
        <v>92</v>
      </c>
      <c r="I29" s="12"/>
      <c r="J29" s="9"/>
      <c r="K29" s="9">
        <v>4</v>
      </c>
      <c r="L29" s="9">
        <v>10</v>
      </c>
      <c r="M29" s="9">
        <v>2</v>
      </c>
      <c r="N29" s="9">
        <f t="shared" si="0"/>
        <v>16</v>
      </c>
      <c r="O29" s="9"/>
      <c r="P29" s="13">
        <f t="shared" si="1"/>
        <v>20.8</v>
      </c>
      <c r="Q29" s="9" t="s">
        <v>93</v>
      </c>
      <c r="S29" s="14"/>
    </row>
    <row r="30" spans="1:19" s="7" customFormat="1" ht="20.100000000000001" customHeight="1">
      <c r="A30" s="9">
        <v>26</v>
      </c>
      <c r="B30" s="9" t="s">
        <v>36</v>
      </c>
      <c r="C30" s="9">
        <v>2017.09</v>
      </c>
      <c r="D30" s="10" t="s">
        <v>37</v>
      </c>
      <c r="E30" s="11" t="s">
        <v>21</v>
      </c>
      <c r="F30" s="11" t="s">
        <v>22</v>
      </c>
      <c r="G30" s="9" t="s">
        <v>38</v>
      </c>
      <c r="H30" s="9">
        <v>92</v>
      </c>
      <c r="I30" s="12"/>
      <c r="J30" s="9"/>
      <c r="K30" s="9"/>
      <c r="L30" s="9">
        <v>14</v>
      </c>
      <c r="M30" s="9"/>
      <c r="N30" s="9">
        <f t="shared" si="0"/>
        <v>14</v>
      </c>
      <c r="O30" s="9"/>
      <c r="P30" s="13">
        <f t="shared" si="1"/>
        <v>20.500000000000004</v>
      </c>
      <c r="Q30" s="9" t="s">
        <v>93</v>
      </c>
      <c r="S30" s="14"/>
    </row>
    <row r="31" spans="1:19" s="7" customFormat="1" ht="20.100000000000001" customHeight="1">
      <c r="A31" s="9">
        <v>27</v>
      </c>
      <c r="B31" s="9" t="s">
        <v>44</v>
      </c>
      <c r="C31" s="9">
        <v>2017.09</v>
      </c>
      <c r="D31" s="10" t="s">
        <v>45</v>
      </c>
      <c r="E31" s="11" t="s">
        <v>21</v>
      </c>
      <c r="F31" s="11" t="s">
        <v>22</v>
      </c>
      <c r="G31" s="15" t="s">
        <v>41</v>
      </c>
      <c r="H31" s="9">
        <v>92</v>
      </c>
      <c r="I31" s="12"/>
      <c r="J31" s="9"/>
      <c r="K31" s="9"/>
      <c r="L31" s="9">
        <v>7</v>
      </c>
      <c r="M31" s="9"/>
      <c r="N31" s="9">
        <f t="shared" si="0"/>
        <v>7</v>
      </c>
      <c r="O31" s="9"/>
      <c r="P31" s="13">
        <f t="shared" si="1"/>
        <v>19.450000000000003</v>
      </c>
      <c r="Q31" s="9" t="s">
        <v>93</v>
      </c>
      <c r="S31" s="14"/>
    </row>
    <row r="32" spans="1:19" s="7" customFormat="1" ht="20.100000000000001" customHeight="1">
      <c r="A32" s="9">
        <v>28</v>
      </c>
      <c r="B32" s="9" t="s">
        <v>51</v>
      </c>
      <c r="C32" s="9">
        <v>2017.09</v>
      </c>
      <c r="D32" s="10" t="s">
        <v>52</v>
      </c>
      <c r="E32" s="11" t="s">
        <v>21</v>
      </c>
      <c r="F32" s="11" t="s">
        <v>22</v>
      </c>
      <c r="G32" s="15" t="s">
        <v>48</v>
      </c>
      <c r="H32" s="9">
        <v>92</v>
      </c>
      <c r="I32" s="12"/>
      <c r="J32" s="9"/>
      <c r="K32" s="9"/>
      <c r="L32" s="9">
        <v>3</v>
      </c>
      <c r="M32" s="9"/>
      <c r="N32" s="9">
        <f t="shared" si="0"/>
        <v>3</v>
      </c>
      <c r="O32" s="9"/>
      <c r="P32" s="13">
        <f t="shared" si="1"/>
        <v>18.850000000000001</v>
      </c>
      <c r="Q32" s="9" t="s">
        <v>93</v>
      </c>
      <c r="S32" s="14"/>
    </row>
    <row r="33" spans="1:19" s="7" customFormat="1" ht="20.100000000000001" customHeight="1">
      <c r="A33" s="9">
        <v>29</v>
      </c>
      <c r="B33" s="9" t="s">
        <v>66</v>
      </c>
      <c r="C33" s="9">
        <v>2017.09</v>
      </c>
      <c r="D33" s="10" t="s">
        <v>67</v>
      </c>
      <c r="E33" s="11" t="s">
        <v>21</v>
      </c>
      <c r="F33" s="11" t="s">
        <v>22</v>
      </c>
      <c r="G33" s="9" t="s">
        <v>23</v>
      </c>
      <c r="H33" s="9">
        <v>92</v>
      </c>
      <c r="I33" s="12"/>
      <c r="J33" s="9"/>
      <c r="K33" s="9"/>
      <c r="L33" s="9">
        <v>3</v>
      </c>
      <c r="M33" s="9"/>
      <c r="N33" s="9">
        <f t="shared" si="0"/>
        <v>3</v>
      </c>
      <c r="O33" s="9"/>
      <c r="P33" s="13">
        <f t="shared" si="1"/>
        <v>18.850000000000001</v>
      </c>
      <c r="Q33" s="9" t="s">
        <v>93</v>
      </c>
      <c r="S33" s="14"/>
    </row>
    <row r="34" spans="1:19" s="7" customFormat="1" ht="20.100000000000001" customHeight="1">
      <c r="A34" s="9">
        <v>30</v>
      </c>
      <c r="B34" s="9" t="s">
        <v>39</v>
      </c>
      <c r="C34" s="9">
        <v>2017.09</v>
      </c>
      <c r="D34" s="10" t="s">
        <v>40</v>
      </c>
      <c r="E34" s="11" t="s">
        <v>21</v>
      </c>
      <c r="F34" s="11" t="s">
        <v>22</v>
      </c>
      <c r="G34" s="15" t="s">
        <v>41</v>
      </c>
      <c r="H34" s="9">
        <v>92</v>
      </c>
      <c r="I34" s="12"/>
      <c r="J34" s="9"/>
      <c r="K34" s="9"/>
      <c r="L34" s="9">
        <v>1</v>
      </c>
      <c r="M34" s="9">
        <v>2</v>
      </c>
      <c r="N34" s="9">
        <f t="shared" si="0"/>
        <v>3</v>
      </c>
      <c r="O34" s="9"/>
      <c r="P34" s="13">
        <f t="shared" si="1"/>
        <v>18.850000000000001</v>
      </c>
      <c r="Q34" s="9" t="s">
        <v>93</v>
      </c>
      <c r="S34" s="14"/>
    </row>
    <row r="35" spans="1:19" s="7" customFormat="1" ht="20.100000000000001" customHeight="1">
      <c r="A35" s="9">
        <v>31</v>
      </c>
      <c r="B35" s="9" t="s">
        <v>70</v>
      </c>
      <c r="C35" s="9">
        <v>2017.09</v>
      </c>
      <c r="D35" s="10" t="s">
        <v>71</v>
      </c>
      <c r="E35" s="11" t="s">
        <v>21</v>
      </c>
      <c r="F35" s="11" t="s">
        <v>22</v>
      </c>
      <c r="G35" s="9" t="s">
        <v>23</v>
      </c>
      <c r="H35" s="9">
        <v>92</v>
      </c>
      <c r="I35" s="12"/>
      <c r="J35" s="9"/>
      <c r="K35" s="9"/>
      <c r="L35" s="9">
        <v>2</v>
      </c>
      <c r="M35" s="9"/>
      <c r="N35" s="9">
        <f t="shared" si="0"/>
        <v>2</v>
      </c>
      <c r="O35" s="9"/>
      <c r="P35" s="13">
        <f t="shared" si="1"/>
        <v>18.700000000000003</v>
      </c>
      <c r="Q35" s="9" t="s">
        <v>93</v>
      </c>
      <c r="S35" s="14"/>
    </row>
    <row r="36" spans="1:19" s="7" customFormat="1" ht="20.100000000000001" customHeight="1">
      <c r="A36" s="9">
        <v>32</v>
      </c>
      <c r="B36" s="9" t="s">
        <v>49</v>
      </c>
      <c r="C36" s="9">
        <v>2017.09</v>
      </c>
      <c r="D36" s="10" t="s">
        <v>50</v>
      </c>
      <c r="E36" s="11" t="s">
        <v>21</v>
      </c>
      <c r="F36" s="11" t="s">
        <v>22</v>
      </c>
      <c r="G36" s="15" t="s">
        <v>48</v>
      </c>
      <c r="H36" s="9">
        <v>92</v>
      </c>
      <c r="I36" s="12"/>
      <c r="J36" s="9"/>
      <c r="K36" s="9"/>
      <c r="L36" s="9"/>
      <c r="M36" s="9"/>
      <c r="N36" s="9">
        <f t="shared" si="0"/>
        <v>0</v>
      </c>
      <c r="O36" s="9"/>
      <c r="P36" s="13">
        <f t="shared" si="1"/>
        <v>18.400000000000002</v>
      </c>
      <c r="Q36" s="9" t="s">
        <v>93</v>
      </c>
      <c r="S36" s="14"/>
    </row>
    <row r="37" spans="1:19" s="7" customFormat="1" ht="14.1" customHeight="1">
      <c r="A37" s="16" t="s">
        <v>12</v>
      </c>
      <c r="B37" s="16"/>
      <c r="C37" s="16"/>
      <c r="D37" s="16"/>
      <c r="E37" s="16" t="s">
        <v>88</v>
      </c>
      <c r="F37" s="16"/>
      <c r="G37" s="16"/>
      <c r="H37" s="16"/>
      <c r="I37" s="16"/>
      <c r="J37" s="16"/>
      <c r="K37" s="16"/>
      <c r="L37" s="16"/>
      <c r="M37" s="16"/>
      <c r="N37" s="16"/>
      <c r="O37" s="16" t="s">
        <v>89</v>
      </c>
      <c r="P37" s="16"/>
      <c r="Q37" s="16"/>
    </row>
    <row r="39" spans="1:19" s="7" customFormat="1">
      <c r="A39" s="17"/>
      <c r="B39" s="17"/>
      <c r="C39" s="17"/>
      <c r="D39" s="17"/>
      <c r="E39" s="17"/>
      <c r="F39" s="17"/>
      <c r="G39" s="17"/>
      <c r="H39" s="17"/>
      <c r="I39" s="2"/>
      <c r="J39" s="17"/>
      <c r="K39" s="17"/>
      <c r="L39" s="17"/>
      <c r="M39" s="17"/>
      <c r="N39" s="17"/>
      <c r="O39" s="17"/>
      <c r="P39" s="17"/>
      <c r="Q39" s="17"/>
    </row>
    <row r="40" spans="1:19">
      <c r="A40" s="17"/>
      <c r="B40" s="17"/>
      <c r="C40" s="17"/>
      <c r="D40" s="17"/>
      <c r="E40" s="17"/>
      <c r="F40" s="17"/>
      <c r="G40" s="17"/>
      <c r="H40" s="17"/>
      <c r="I40" s="2"/>
      <c r="J40" s="17"/>
      <c r="K40" s="17"/>
      <c r="L40" s="17"/>
      <c r="M40" s="17"/>
      <c r="N40" s="17"/>
      <c r="O40" s="17"/>
      <c r="P40" s="17"/>
      <c r="Q40" s="17"/>
    </row>
    <row r="41" spans="1:19">
      <c r="A41" s="17"/>
      <c r="B41" s="17"/>
      <c r="C41" s="17"/>
      <c r="D41" s="17"/>
      <c r="E41" s="17"/>
      <c r="F41" s="17"/>
      <c r="G41" s="17"/>
      <c r="H41" s="17"/>
      <c r="I41" s="2"/>
      <c r="J41" s="17"/>
      <c r="K41" s="17"/>
      <c r="L41" s="17"/>
      <c r="M41" s="17"/>
      <c r="N41" s="17"/>
      <c r="O41" s="17"/>
      <c r="P41" s="17"/>
      <c r="Q41" s="17"/>
    </row>
    <row r="42" spans="1:19">
      <c r="A42" s="17"/>
      <c r="B42" s="17"/>
      <c r="C42" s="17"/>
      <c r="D42" s="17"/>
      <c r="E42" s="17"/>
      <c r="F42" s="17"/>
      <c r="G42" s="17"/>
      <c r="H42" s="17"/>
      <c r="I42" s="2"/>
      <c r="J42" s="17"/>
      <c r="K42" s="17"/>
      <c r="L42" s="17"/>
      <c r="M42" s="17"/>
      <c r="N42" s="17"/>
      <c r="O42" s="17"/>
      <c r="P42" s="17"/>
      <c r="Q42" s="17"/>
    </row>
    <row r="43" spans="1:19">
      <c r="A43" s="17"/>
      <c r="B43" s="17"/>
      <c r="C43" s="17"/>
      <c r="D43" s="17"/>
      <c r="E43" s="17"/>
      <c r="F43" s="17"/>
      <c r="G43" s="17"/>
      <c r="H43" s="17"/>
      <c r="I43" s="2"/>
      <c r="J43" s="17"/>
      <c r="K43" s="17"/>
      <c r="L43" s="17"/>
      <c r="M43" s="17"/>
      <c r="N43" s="17"/>
      <c r="O43" s="17"/>
      <c r="P43" s="17"/>
      <c r="Q43" s="17"/>
    </row>
  </sheetData>
  <sortState ref="J1:Q42">
    <sortCondition descending="1" ref="P1:P42"/>
  </sortState>
  <mergeCells count="24">
    <mergeCell ref="I3:I4"/>
    <mergeCell ref="A1:Q1"/>
    <mergeCell ref="A2:B2"/>
    <mergeCell ref="E2:F2"/>
    <mergeCell ref="K2:N2"/>
    <mergeCell ref="P2:Q2"/>
    <mergeCell ref="C2:D2"/>
    <mergeCell ref="G2:I2"/>
    <mergeCell ref="A37:D37"/>
    <mergeCell ref="O37:Q37"/>
    <mergeCell ref="A3:A4"/>
    <mergeCell ref="B3:B4"/>
    <mergeCell ref="C3:C4"/>
    <mergeCell ref="D3:D4"/>
    <mergeCell ref="E3:E4"/>
    <mergeCell ref="E37:N37"/>
    <mergeCell ref="J3:J4"/>
    <mergeCell ref="O3:O4"/>
    <mergeCell ref="P3:P4"/>
    <mergeCell ref="Q3:Q4"/>
    <mergeCell ref="K3:N3"/>
    <mergeCell ref="F3:F4"/>
    <mergeCell ref="G3:G4"/>
    <mergeCell ref="H3:H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5" sqref="A5:XFD5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张仕吉</dc:creator>
  <cp:lastModifiedBy>Administrator</cp:lastModifiedBy>
  <cp:lastPrinted>2019-09-24T12:08:45Z</cp:lastPrinted>
  <dcterms:created xsi:type="dcterms:W3CDTF">2018-07-17T10:19:05Z</dcterms:created>
  <dcterms:modified xsi:type="dcterms:W3CDTF">2019-10-08T11:09:11Z</dcterms:modified>
</cp:coreProperties>
</file>